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各镇补助资金明细表" sheetId="4" r:id="rId1"/>
    <sheet name="Sheet1" sheetId="5" r:id="rId2"/>
  </sheets>
  <definedNames>
    <definedName name="_xlnm._FilterDatabase" localSheetId="0" hidden="1">各镇补助资金明细表!$A$3:$IU$483</definedName>
    <definedName name="_xlnm.Print_Titles" localSheetId="0">各镇补助资金明细表!$1:$3</definedName>
  </definedNames>
  <calcPr calcId="144525"/>
</workbook>
</file>

<file path=xl/sharedStrings.xml><?xml version="1.0" encoding="utf-8"?>
<sst xmlns="http://schemas.openxmlformats.org/spreadsheetml/2006/main" count="2444" uniqueCount="890">
  <si>
    <t>石泉县2024年小型农村道路补助项目补助资金明细表</t>
  </si>
  <si>
    <t>序号</t>
  </si>
  <si>
    <t>所在镇</t>
  </si>
  <si>
    <t>所在村</t>
  </si>
  <si>
    <t>所在组</t>
  </si>
  <si>
    <t>户主姓名</t>
  </si>
  <si>
    <t>户主身份证号码</t>
  </si>
  <si>
    <t>补助内容</t>
  </si>
  <si>
    <t>补助金额（元）</t>
  </si>
  <si>
    <t xml:space="preserve">1米宽水泥路（米）    </t>
  </si>
  <si>
    <t xml:space="preserve">0.5米宽水泥路（米） </t>
  </si>
  <si>
    <t xml:space="preserve">1米宽田园步道（米） </t>
  </si>
  <si>
    <t xml:space="preserve">0.5米宽田园步道（米） </t>
  </si>
  <si>
    <t xml:space="preserve">院落绿化   （平面米） </t>
  </si>
  <si>
    <t>院场硬化
（平面米）</t>
  </si>
  <si>
    <t>曾溪镇</t>
  </si>
  <si>
    <t>油坊湾村</t>
  </si>
  <si>
    <t>二组</t>
  </si>
  <si>
    <t>张先明</t>
  </si>
  <si>
    <t>612423********141X</t>
  </si>
  <si>
    <t>一组</t>
  </si>
  <si>
    <t>张立华</t>
  </si>
  <si>
    <t>612423********1412</t>
  </si>
  <si>
    <t>四组</t>
  </si>
  <si>
    <t>魏久平</t>
  </si>
  <si>
    <t>612423********1418</t>
  </si>
  <si>
    <t>魏久松</t>
  </si>
  <si>
    <t>612423********1419</t>
  </si>
  <si>
    <t>联盟村</t>
  </si>
  <si>
    <t>魏家海</t>
  </si>
  <si>
    <t>612423********1436</t>
  </si>
  <si>
    <t>胡春财</t>
  </si>
  <si>
    <t>612423********1415</t>
  </si>
  <si>
    <t>立新村</t>
  </si>
  <si>
    <t>五组</t>
  </si>
  <si>
    <t>李文忠</t>
  </si>
  <si>
    <t>612423********1411</t>
  </si>
  <si>
    <t>李文安</t>
  </si>
  <si>
    <t>饶峰镇</t>
  </si>
  <si>
    <t>三合村</t>
  </si>
  <si>
    <t>刘伦康</t>
  </si>
  <si>
    <t>612423********4417</t>
  </si>
  <si>
    <t>七组</t>
  </si>
  <si>
    <t>胡昌金</t>
  </si>
  <si>
    <t>612423********4426</t>
  </si>
  <si>
    <t>牛羊河村</t>
  </si>
  <si>
    <t>十一组</t>
  </si>
  <si>
    <t>田朝运</t>
  </si>
  <si>
    <t>612423********4412</t>
  </si>
  <si>
    <t>新华村</t>
  </si>
  <si>
    <t>六组</t>
  </si>
  <si>
    <t>吴如才</t>
  </si>
  <si>
    <t>612423********4434</t>
  </si>
  <si>
    <t>十三组</t>
  </si>
  <si>
    <t>魏耀奎</t>
  </si>
  <si>
    <t>郑立红</t>
  </si>
  <si>
    <t>十五组</t>
  </si>
  <si>
    <t>代成建</t>
  </si>
  <si>
    <t>612423********4416</t>
  </si>
  <si>
    <t>刘祖凤</t>
  </si>
  <si>
    <t>612423********4425</t>
  </si>
  <si>
    <t>刘传洪</t>
  </si>
  <si>
    <t>612423********4415</t>
  </si>
  <si>
    <t>三岔河村</t>
  </si>
  <si>
    <t>陈维波</t>
  </si>
  <si>
    <t>612423********4633</t>
  </si>
  <si>
    <t>新场村</t>
  </si>
  <si>
    <t>三组</t>
  </si>
  <si>
    <t>黄东舟</t>
  </si>
  <si>
    <t>612423********4612</t>
  </si>
  <si>
    <t>黎关兰</t>
  </si>
  <si>
    <t>612423********4623</t>
  </si>
  <si>
    <t>张景全</t>
  </si>
  <si>
    <t>612423********4614</t>
  </si>
  <si>
    <t>张学武</t>
  </si>
  <si>
    <t>612423********4615</t>
  </si>
  <si>
    <t>大湾村</t>
  </si>
  <si>
    <t>肖龙才</t>
  </si>
  <si>
    <t>612423********4611</t>
  </si>
  <si>
    <t>邹德银</t>
  </si>
  <si>
    <t>蒋礼银</t>
  </si>
  <si>
    <t>熊中早</t>
  </si>
  <si>
    <t>刘洋灯</t>
  </si>
  <si>
    <t>612423********4610</t>
  </si>
  <si>
    <t>刘廷松</t>
  </si>
  <si>
    <t>云雾山镇</t>
  </si>
  <si>
    <t>秋树坝村</t>
  </si>
  <si>
    <t>纪大菊</t>
  </si>
  <si>
    <t>612423********5624</t>
  </si>
  <si>
    <t>汤林春</t>
  </si>
  <si>
    <t>612423********565X</t>
  </si>
  <si>
    <t>汤美景</t>
  </si>
  <si>
    <t>612423********5616</t>
  </si>
  <si>
    <t>双河村</t>
  </si>
  <si>
    <t>陈力明</t>
  </si>
  <si>
    <t>612423********5618</t>
  </si>
  <si>
    <t>陈维浩</t>
  </si>
  <si>
    <t>612423********5613</t>
  </si>
  <si>
    <t>丁家坝村</t>
  </si>
  <si>
    <t>陈浩</t>
  </si>
  <si>
    <t>612423********201X</t>
  </si>
  <si>
    <t>陈乐全</t>
  </si>
  <si>
    <t>612423********2013</t>
  </si>
  <si>
    <t>蔡虎</t>
  </si>
  <si>
    <t>612423********2019</t>
  </si>
  <si>
    <t>铜钱峡村</t>
  </si>
  <si>
    <t>蔡纯勇</t>
  </si>
  <si>
    <t>612423********2038</t>
  </si>
  <si>
    <t>水田坪村</t>
  </si>
  <si>
    <t>周和平</t>
  </si>
  <si>
    <t>612423********5619</t>
  </si>
  <si>
    <t>城关镇</t>
  </si>
  <si>
    <t>七里社区</t>
  </si>
  <si>
    <t>王信峰</t>
  </si>
  <si>
    <t>612423********1213</t>
  </si>
  <si>
    <t>八组</t>
  </si>
  <si>
    <t>陆龙江</t>
  </si>
  <si>
    <t>成典军</t>
  </si>
  <si>
    <t>黄贵海</t>
  </si>
  <si>
    <t>黄富全</t>
  </si>
  <si>
    <t>612423********1230</t>
  </si>
  <si>
    <t>黄富平</t>
  </si>
  <si>
    <t>陈兴堰</t>
  </si>
  <si>
    <t>612423********1211</t>
  </si>
  <si>
    <t>黄富奎</t>
  </si>
  <si>
    <t>612423********1236</t>
  </si>
  <si>
    <t>程光军</t>
  </si>
  <si>
    <t>612423********1216</t>
  </si>
  <si>
    <t>柯善刚</t>
  </si>
  <si>
    <t>612423********1217</t>
  </si>
  <si>
    <t>柯善奎</t>
  </si>
  <si>
    <t>612423********1218</t>
  </si>
  <si>
    <t>太平村</t>
  </si>
  <si>
    <t>文胜志</t>
  </si>
  <si>
    <t>612423********1019</t>
  </si>
  <si>
    <t>文国高</t>
  </si>
  <si>
    <t>612423********1016</t>
  </si>
  <si>
    <t>文胜红</t>
  </si>
  <si>
    <t>612423********1011</t>
  </si>
  <si>
    <t>陈天万</t>
  </si>
  <si>
    <t>612423********1017</t>
  </si>
  <si>
    <t>东风村</t>
  </si>
  <si>
    <t>王正华</t>
  </si>
  <si>
    <t>612423********1233</t>
  </si>
  <si>
    <t>唐启元</t>
  </si>
  <si>
    <t>612423********121X</t>
  </si>
  <si>
    <t>唐启义</t>
  </si>
  <si>
    <t>612423********1210</t>
  </si>
  <si>
    <t>王子堂</t>
  </si>
  <si>
    <t>唐义志</t>
  </si>
  <si>
    <t>612423********1238</t>
  </si>
  <si>
    <t>马传才</t>
  </si>
  <si>
    <t>王洪成</t>
  </si>
  <si>
    <t>612423********1212</t>
  </si>
  <si>
    <t>红星村</t>
  </si>
  <si>
    <t>谢明菊</t>
  </si>
  <si>
    <t>612423********1228</t>
  </si>
  <si>
    <t>郑杰</t>
  </si>
  <si>
    <t>范嗣英</t>
  </si>
  <si>
    <t>612423********1224</t>
  </si>
  <si>
    <t>百乐村</t>
  </si>
  <si>
    <t>柯尚海</t>
  </si>
  <si>
    <t>612423********0833</t>
  </si>
  <si>
    <t>杨耀明</t>
  </si>
  <si>
    <t>612423********1272</t>
  </si>
  <si>
    <t>张绪成</t>
  </si>
  <si>
    <t>612423********0818</t>
  </si>
  <si>
    <t>周成建</t>
  </si>
  <si>
    <t>612423********0816</t>
  </si>
  <si>
    <t>堡子社区</t>
  </si>
  <si>
    <t>安中友</t>
  </si>
  <si>
    <t>612423********0812</t>
  </si>
  <si>
    <t>李小虎</t>
  </si>
  <si>
    <t>612423********0811</t>
  </si>
  <si>
    <t>李文秀</t>
  </si>
  <si>
    <t>612423********0827</t>
  </si>
  <si>
    <t>李明华</t>
  </si>
  <si>
    <t>李明升</t>
  </si>
  <si>
    <t>612423********0813</t>
  </si>
  <si>
    <t>李明文</t>
  </si>
  <si>
    <t>612423********081X</t>
  </si>
  <si>
    <t>王华强</t>
  </si>
  <si>
    <t>612423********0810</t>
  </si>
  <si>
    <t>太阳村</t>
  </si>
  <si>
    <t>李万寿</t>
  </si>
  <si>
    <t>612423********1215</t>
  </si>
  <si>
    <t>周昌记</t>
  </si>
  <si>
    <t>周昌贵</t>
  </si>
  <si>
    <t>612423********1214</t>
  </si>
  <si>
    <t>何仕兴</t>
  </si>
  <si>
    <t>612423********421X</t>
  </si>
  <si>
    <t>何易明</t>
  </si>
  <si>
    <t>612423********4218</t>
  </si>
  <si>
    <t>周毅</t>
  </si>
  <si>
    <t>612423********1219</t>
  </si>
  <si>
    <t>陈英凤</t>
  </si>
  <si>
    <t>612423********4227</t>
  </si>
  <si>
    <t>谭可清</t>
  </si>
  <si>
    <t>元岭村</t>
  </si>
  <si>
    <t>高荣斌</t>
  </si>
  <si>
    <t>612423********101X</t>
  </si>
  <si>
    <t>操世学</t>
  </si>
  <si>
    <t>操世民</t>
  </si>
  <si>
    <t>操太红</t>
  </si>
  <si>
    <t>陈典木</t>
  </si>
  <si>
    <t>612423********1014</t>
  </si>
  <si>
    <t>陈典民</t>
  </si>
  <si>
    <t>夏祖庭</t>
  </si>
  <si>
    <t>612423********1013</t>
  </si>
  <si>
    <t>夏祖国</t>
  </si>
  <si>
    <t>612423********1015</t>
  </si>
  <si>
    <t>刘汉军</t>
  </si>
  <si>
    <t>杨柳社区</t>
  </si>
  <si>
    <t>上坝一组</t>
  </si>
  <si>
    <t>黄美珍</t>
  </si>
  <si>
    <t>612423********1427</t>
  </si>
  <si>
    <t>谭文琳</t>
  </si>
  <si>
    <t>612423********5626</t>
  </si>
  <si>
    <t>上坝三组</t>
  </si>
  <si>
    <t>卢统青</t>
  </si>
  <si>
    <t>城西社区</t>
  </si>
  <si>
    <t>李武松</t>
  </si>
  <si>
    <t>612423********0013</t>
  </si>
  <si>
    <t>枫树村</t>
  </si>
  <si>
    <t>王必宽</t>
  </si>
  <si>
    <t>王必坤</t>
  </si>
  <si>
    <t>刘吉地</t>
  </si>
  <si>
    <t>612423********0855</t>
  </si>
  <si>
    <t>刘吉明</t>
  </si>
  <si>
    <t>612423********0815</t>
  </si>
  <si>
    <t>刘吉兵</t>
  </si>
  <si>
    <t>刘昌林</t>
  </si>
  <si>
    <t>刘善刚</t>
  </si>
  <si>
    <t>向英顺</t>
  </si>
  <si>
    <t>612423********0839</t>
  </si>
  <si>
    <t>陈昌义</t>
  </si>
  <si>
    <t>程世宝</t>
  </si>
  <si>
    <t>谢远财</t>
  </si>
  <si>
    <t>何成香</t>
  </si>
  <si>
    <t>612423********0823</t>
  </si>
  <si>
    <t>俞大均</t>
  </si>
  <si>
    <t>612423********0819</t>
  </si>
  <si>
    <t>农光村</t>
  </si>
  <si>
    <t>赵云新</t>
  </si>
  <si>
    <t>梁光华</t>
  </si>
  <si>
    <t>石泉县城关镇农光村集体股份经济合作社</t>
  </si>
  <si>
    <t>N26109********289T</t>
  </si>
  <si>
    <t>张坤秀</t>
  </si>
  <si>
    <t>612423********1242</t>
  </si>
  <si>
    <t>余林</t>
  </si>
  <si>
    <t>612423********1027</t>
  </si>
  <si>
    <t>双喜村</t>
  </si>
  <si>
    <t>刘棉贵</t>
  </si>
  <si>
    <t>612423********1012</t>
  </si>
  <si>
    <t>双嶂村</t>
  </si>
  <si>
    <t>杜光明</t>
  </si>
  <si>
    <t>612423********1813</t>
  </si>
  <si>
    <t>陈正良</t>
  </si>
  <si>
    <t>612423********1810</t>
  </si>
  <si>
    <t>丝银坝村</t>
  </si>
  <si>
    <t>石启华</t>
  </si>
  <si>
    <t>612423********1815</t>
  </si>
  <si>
    <t>十七组</t>
  </si>
  <si>
    <t>张用贵</t>
  </si>
  <si>
    <t>612423********181X</t>
  </si>
  <si>
    <t>黄清学</t>
  </si>
  <si>
    <t>九组</t>
  </si>
  <si>
    <t>邓国友</t>
  </si>
  <si>
    <t>新民村</t>
  </si>
  <si>
    <t>何仁义</t>
  </si>
  <si>
    <t>612423********1852</t>
  </si>
  <si>
    <t>珍珠河村</t>
  </si>
  <si>
    <t>谭文保</t>
  </si>
  <si>
    <t>612423********0814</t>
  </si>
  <si>
    <t>谭文本</t>
  </si>
  <si>
    <t>汤进朝</t>
  </si>
  <si>
    <t>盛全富</t>
  </si>
  <si>
    <t>纸坊村</t>
  </si>
  <si>
    <t>郑发平</t>
  </si>
  <si>
    <t>郑荣胜</t>
  </si>
  <si>
    <t>陶祥芝</t>
  </si>
  <si>
    <t>欧立海</t>
  </si>
  <si>
    <t>徐文军</t>
  </si>
  <si>
    <t>徐文林</t>
  </si>
  <si>
    <t>刘兴明</t>
  </si>
  <si>
    <t>刘天富</t>
  </si>
  <si>
    <t>陈章田</t>
  </si>
  <si>
    <t>江南社区</t>
  </si>
  <si>
    <t>张德良</t>
  </si>
  <si>
    <t xml:space="preserve"> 肖仁田  </t>
  </si>
  <si>
    <t>612423********1235</t>
  </si>
  <si>
    <t>王玉顺</t>
  </si>
  <si>
    <t>李水兵</t>
  </si>
  <si>
    <t>张怀志</t>
  </si>
  <si>
    <t>游清海</t>
  </si>
  <si>
    <t>黄荆坝
社区</t>
  </si>
  <si>
    <t>刘高平</t>
  </si>
  <si>
    <t>范志坤</t>
  </si>
  <si>
    <t>陈庆荣</t>
  </si>
  <si>
    <t>张万兴</t>
  </si>
  <si>
    <t>612423********1812</t>
  </si>
  <si>
    <t>周才瑞</t>
  </si>
  <si>
    <t>周才树</t>
  </si>
  <si>
    <t>周才朝</t>
  </si>
  <si>
    <t>612423********0817</t>
  </si>
  <si>
    <t>刘方学</t>
  </si>
  <si>
    <t>蒋道恒</t>
  </si>
  <si>
    <t>蔡斌</t>
  </si>
  <si>
    <t>温天明</t>
  </si>
  <si>
    <t>陈兴兵</t>
  </si>
  <si>
    <t>陈兴林</t>
  </si>
  <si>
    <t>红二村</t>
  </si>
  <si>
    <t>许启双</t>
  </si>
  <si>
    <t>朱远军</t>
  </si>
  <si>
    <t>李锦明</t>
  </si>
  <si>
    <t>612423********1018</t>
  </si>
  <si>
    <t>新联村</t>
  </si>
  <si>
    <t>周中健</t>
  </si>
  <si>
    <t>612423********1854</t>
  </si>
  <si>
    <t>周中利</t>
  </si>
  <si>
    <t>612423********1858</t>
  </si>
  <si>
    <t>两河镇</t>
  </si>
  <si>
    <t>共和村</t>
  </si>
  <si>
    <t>曹自清</t>
  </si>
  <si>
    <t>612423********5063</t>
  </si>
  <si>
    <t>莫友清</t>
  </si>
  <si>
    <t>612423********5017</t>
  </si>
  <si>
    <t>宾军</t>
  </si>
  <si>
    <t>612423********5012</t>
  </si>
  <si>
    <t>张地斌</t>
  </si>
  <si>
    <t>612423********5011</t>
  </si>
  <si>
    <t>张地刚</t>
  </si>
  <si>
    <t>罗成兴</t>
  </si>
  <si>
    <t>612423********5031</t>
  </si>
  <si>
    <t>朱纪玲</t>
  </si>
  <si>
    <t>612423********5024</t>
  </si>
  <si>
    <t>姜定海</t>
  </si>
  <si>
    <t>612423********5015</t>
  </si>
  <si>
    <t>陈喜兰</t>
  </si>
  <si>
    <t>612423********5029</t>
  </si>
  <si>
    <t>高原村</t>
  </si>
  <si>
    <t>全格荣</t>
  </si>
  <si>
    <t>612423********4819</t>
  </si>
  <si>
    <t>严忠荣</t>
  </si>
  <si>
    <t>612423********4814</t>
  </si>
  <si>
    <t>金盆村</t>
  </si>
  <si>
    <t>张少桂</t>
  </si>
  <si>
    <t>612423********4825</t>
  </si>
  <si>
    <t>邓美成</t>
  </si>
  <si>
    <t>612423********4816</t>
  </si>
  <si>
    <t>罗来勤</t>
  </si>
  <si>
    <t>612423********4812</t>
  </si>
  <si>
    <t>邓美琴</t>
  </si>
  <si>
    <t>612423********1823</t>
  </si>
  <si>
    <t>火地沟村</t>
  </si>
  <si>
    <t>卢军</t>
  </si>
  <si>
    <t>王兴华</t>
  </si>
  <si>
    <t>612423********5014</t>
  </si>
  <si>
    <t>迎河村</t>
  </si>
  <si>
    <t>周进兴</t>
  </si>
  <si>
    <t>612423********4813</t>
  </si>
  <si>
    <t>简场村</t>
  </si>
  <si>
    <t>黄忠马</t>
  </si>
  <si>
    <t>新春村</t>
  </si>
  <si>
    <t>王金春</t>
  </si>
  <si>
    <t>张登祥</t>
  </si>
  <si>
    <t>612423********481X</t>
  </si>
  <si>
    <t>张金平</t>
  </si>
  <si>
    <t>张吉春</t>
  </si>
  <si>
    <t>池河镇</t>
  </si>
  <si>
    <t>双营村</t>
  </si>
  <si>
    <t>谭小华</t>
  </si>
  <si>
    <t>612423********261X</t>
  </si>
  <si>
    <t>谭文乔</t>
  </si>
  <si>
    <t>612423********2639</t>
  </si>
  <si>
    <t>胡泽玲</t>
  </si>
  <si>
    <t>612423********2626</t>
  </si>
  <si>
    <t>谭文朋</t>
  </si>
  <si>
    <t>612423********2617</t>
  </si>
  <si>
    <t>成章均</t>
  </si>
  <si>
    <t>612423********2612</t>
  </si>
  <si>
    <t>成章兵</t>
  </si>
  <si>
    <t>612423********2616</t>
  </si>
  <si>
    <t>新兴村</t>
  </si>
  <si>
    <t>王子友</t>
  </si>
  <si>
    <t>612423********0439</t>
  </si>
  <si>
    <t>陈维涟</t>
  </si>
  <si>
    <t>612423********0422</t>
  </si>
  <si>
    <t>谭家湾村</t>
  </si>
  <si>
    <t>郭世全</t>
  </si>
  <si>
    <t>612423********2618</t>
  </si>
  <si>
    <t>谭福兵</t>
  </si>
  <si>
    <t>612423********2636</t>
  </si>
  <si>
    <t>郭世成</t>
  </si>
  <si>
    <t>612423********2615</t>
  </si>
  <si>
    <t>谭可培</t>
  </si>
  <si>
    <t>612423********2613</t>
  </si>
  <si>
    <t>郭学军</t>
  </si>
  <si>
    <t>谭福常</t>
  </si>
  <si>
    <t>612423********2611</t>
  </si>
  <si>
    <t>徐洁</t>
  </si>
  <si>
    <t>阮连清</t>
  </si>
  <si>
    <t>612423********0619</t>
  </si>
  <si>
    <t>谭福根</t>
  </si>
  <si>
    <t>612423********2619</t>
  </si>
  <si>
    <t>彭志学</t>
  </si>
  <si>
    <t>谭福伟</t>
  </si>
  <si>
    <t>谭福林</t>
  </si>
  <si>
    <t>612423********2614</t>
  </si>
  <si>
    <t>谭福金</t>
  </si>
  <si>
    <t>文泽凤</t>
  </si>
  <si>
    <t>代尚武</t>
  </si>
  <si>
    <t>612423********2610</t>
  </si>
  <si>
    <t>代尚水</t>
  </si>
  <si>
    <t>良田村</t>
  </si>
  <si>
    <t>颜里宝</t>
  </si>
  <si>
    <t>颜礼存</t>
  </si>
  <si>
    <t>612423********2624</t>
  </si>
  <si>
    <t>颜智国</t>
  </si>
  <si>
    <t>刘胜兴</t>
  </si>
  <si>
    <t>十二组</t>
  </si>
  <si>
    <t>胡泽明</t>
  </si>
  <si>
    <t>颜里富</t>
  </si>
  <si>
    <t>薛红保</t>
  </si>
  <si>
    <t>薛宏卫</t>
  </si>
  <si>
    <t>薛红江</t>
  </si>
  <si>
    <t>612423********0418</t>
  </si>
  <si>
    <t>刘佐青</t>
  </si>
  <si>
    <t>刘有根</t>
  </si>
  <si>
    <t>612423********2637</t>
  </si>
  <si>
    <t>顺风村</t>
  </si>
  <si>
    <t>邓国勤</t>
  </si>
  <si>
    <t>612423********0416</t>
  </si>
  <si>
    <t>姚忠秀</t>
  </si>
  <si>
    <t>612423********0427</t>
  </si>
  <si>
    <t>邓国应</t>
  </si>
  <si>
    <t>612423********0415</t>
  </si>
  <si>
    <t>邓国怀</t>
  </si>
  <si>
    <t>612423********041X</t>
  </si>
  <si>
    <t>邓永亮</t>
  </si>
  <si>
    <t>612423********0412</t>
  </si>
  <si>
    <t>刘理香</t>
  </si>
  <si>
    <t>刘桂芝</t>
  </si>
  <si>
    <t>612423********0420</t>
  </si>
  <si>
    <t>邓芳</t>
  </si>
  <si>
    <t>612423********0424</t>
  </si>
  <si>
    <t>李嗣贵</t>
  </si>
  <si>
    <t>力建村</t>
  </si>
  <si>
    <t>陈永林</t>
  </si>
  <si>
    <t>612423********2419</t>
  </si>
  <si>
    <t>钟泽建</t>
  </si>
  <si>
    <t>612423********2411</t>
  </si>
  <si>
    <t>钟泽学</t>
  </si>
  <si>
    <t>姜隆琴</t>
  </si>
  <si>
    <t>612423********2420</t>
  </si>
  <si>
    <t>杨万林</t>
  </si>
  <si>
    <t>612423********2413</t>
  </si>
  <si>
    <t>董尚升</t>
  </si>
  <si>
    <t>612423********2414</t>
  </si>
  <si>
    <t>付荣华</t>
  </si>
  <si>
    <t>新棉村</t>
  </si>
  <si>
    <t>余家升</t>
  </si>
  <si>
    <t>刘声庆</t>
  </si>
  <si>
    <t>612423********0010</t>
  </si>
  <si>
    <t>谭福美</t>
  </si>
  <si>
    <t>612423********048X</t>
  </si>
  <si>
    <t>合一村</t>
  </si>
  <si>
    <t>付宗波</t>
  </si>
  <si>
    <t>612423********3617</t>
  </si>
  <si>
    <t>刘明迁</t>
  </si>
  <si>
    <t>612423********2416</t>
  </si>
  <si>
    <t>刘文江</t>
  </si>
  <si>
    <t>612423********2412</t>
  </si>
  <si>
    <t>刘文本</t>
  </si>
  <si>
    <t>612423********2418</t>
  </si>
  <si>
    <t>合心村</t>
  </si>
  <si>
    <t>蒋启安</t>
  </si>
  <si>
    <t>612423********4216</t>
  </si>
  <si>
    <t>王开宝</t>
  </si>
  <si>
    <t>肖普兰</t>
  </si>
  <si>
    <t>612423********2426</t>
  </si>
  <si>
    <t>刘世银</t>
  </si>
  <si>
    <t>刘世军</t>
  </si>
  <si>
    <t>代邦青</t>
  </si>
  <si>
    <t>明星村</t>
  </si>
  <si>
    <t>王开建</t>
  </si>
  <si>
    <t>王运成</t>
  </si>
  <si>
    <t>612423********0419</t>
  </si>
  <si>
    <t>王刚</t>
  </si>
  <si>
    <t>陆洪纪</t>
  </si>
  <si>
    <t>徐友贵</t>
  </si>
  <si>
    <t>徐友海</t>
  </si>
  <si>
    <t>612423********0417</t>
  </si>
  <si>
    <t>张德丰</t>
  </si>
  <si>
    <t>612423********0410</t>
  </si>
  <si>
    <t>张昌平</t>
  </si>
  <si>
    <t>十四组</t>
  </si>
  <si>
    <t>胡孝友</t>
  </si>
  <si>
    <t>612423********0414</t>
  </si>
  <si>
    <t>杨地保</t>
  </si>
  <si>
    <t>李相泽</t>
  </si>
  <si>
    <t>李信衣</t>
  </si>
  <si>
    <t>612423********0413</t>
  </si>
  <si>
    <t>二十二组</t>
  </si>
  <si>
    <t>陈振绍</t>
  </si>
  <si>
    <t>邓齐子</t>
  </si>
  <si>
    <t>612423********0445</t>
  </si>
  <si>
    <t>二十一组</t>
  </si>
  <si>
    <t>邓修堂</t>
  </si>
  <si>
    <t>二十六组</t>
  </si>
  <si>
    <t>刘小富</t>
  </si>
  <si>
    <t>刘正才</t>
  </si>
  <si>
    <t>十八组</t>
  </si>
  <si>
    <t>谭可军</t>
  </si>
  <si>
    <t>谭可有</t>
  </si>
  <si>
    <t>谭可顺</t>
  </si>
  <si>
    <t>五爱村</t>
  </si>
  <si>
    <t>王奎显</t>
  </si>
  <si>
    <t>刘方林</t>
  </si>
  <si>
    <t>刘方元</t>
  </si>
  <si>
    <t>谭文学</t>
  </si>
  <si>
    <t>喜河镇</t>
  </si>
  <si>
    <t>长顺村</t>
  </si>
  <si>
    <t>李品聪</t>
  </si>
  <si>
    <t>612423********3619</t>
  </si>
  <si>
    <t>黄元会</t>
  </si>
  <si>
    <t>513030********8141</t>
  </si>
  <si>
    <t>陈恩喜</t>
  </si>
  <si>
    <t>612423********3613</t>
  </si>
  <si>
    <t>刘奇秀</t>
  </si>
  <si>
    <t>612423********3622</t>
  </si>
  <si>
    <t>大雁村</t>
  </si>
  <si>
    <t>孟如兴</t>
  </si>
  <si>
    <t>612423********3239</t>
  </si>
  <si>
    <t>任继田</t>
  </si>
  <si>
    <t>612423********323X</t>
  </si>
  <si>
    <t>姚志兵</t>
  </si>
  <si>
    <t>612423********3216</t>
  </si>
  <si>
    <t>福星村</t>
  </si>
  <si>
    <t>余炳军</t>
  </si>
  <si>
    <t>江本领</t>
  </si>
  <si>
    <t>赵良青</t>
  </si>
  <si>
    <t>赵良其</t>
  </si>
  <si>
    <t>612423********3612</t>
  </si>
  <si>
    <t>唐绪录</t>
  </si>
  <si>
    <t>612423********3611</t>
  </si>
  <si>
    <t>肖福顺</t>
  </si>
  <si>
    <t>赵良松</t>
  </si>
  <si>
    <t>612423********3635</t>
  </si>
  <si>
    <t>团结村</t>
  </si>
  <si>
    <t>张义财</t>
  </si>
  <si>
    <t>612423********3217</t>
  </si>
  <si>
    <t>党清平</t>
  </si>
  <si>
    <t>612423********3213</t>
  </si>
  <si>
    <t>树林村</t>
  </si>
  <si>
    <t>肖相才</t>
  </si>
  <si>
    <t>612423********3210</t>
  </si>
  <si>
    <t>陈加全</t>
  </si>
  <si>
    <t>612423********3211</t>
  </si>
  <si>
    <t>迎丰镇</t>
  </si>
  <si>
    <t>弓箭沟村</t>
  </si>
  <si>
    <t>姚常宝</t>
  </si>
  <si>
    <t>612423********5237</t>
  </si>
  <si>
    <t>姚常银</t>
  </si>
  <si>
    <t>吴和平</t>
  </si>
  <si>
    <t>612423********5216</t>
  </si>
  <si>
    <t>红花坪村</t>
  </si>
  <si>
    <t>张少勤</t>
  </si>
  <si>
    <t>612423********5214</t>
  </si>
  <si>
    <t>胡海</t>
  </si>
  <si>
    <t>612423********5210</t>
  </si>
  <si>
    <t>陈扬平</t>
  </si>
  <si>
    <t>612423********5231</t>
  </si>
  <si>
    <t>陈扬晏</t>
  </si>
  <si>
    <t>612423********521X</t>
  </si>
  <si>
    <t>陈和翠</t>
  </si>
  <si>
    <t>612423********5222</t>
  </si>
  <si>
    <t>新庄村</t>
  </si>
  <si>
    <t>刘传翠</t>
  </si>
  <si>
    <t>612423********5227</t>
  </si>
  <si>
    <t>庙梁村</t>
  </si>
  <si>
    <t>刘康键</t>
  </si>
  <si>
    <t>612423********5238</t>
  </si>
  <si>
    <t>中池镇</t>
  </si>
  <si>
    <t>民主村</t>
  </si>
  <si>
    <t>袁照胜</t>
  </si>
  <si>
    <t>612423********2310</t>
  </si>
  <si>
    <t>袁照发</t>
  </si>
  <si>
    <t>612423********2319</t>
  </si>
  <si>
    <t>袁健</t>
  </si>
  <si>
    <t>612423********231X</t>
  </si>
  <si>
    <t>陈文高</t>
  </si>
  <si>
    <t>612423********2314</t>
  </si>
  <si>
    <t>陈长福</t>
  </si>
  <si>
    <t>612423********2217</t>
  </si>
  <si>
    <t>李怀胜</t>
  </si>
  <si>
    <t>612423********2235</t>
  </si>
  <si>
    <t>叶友保</t>
  </si>
  <si>
    <t>612423********2216</t>
  </si>
  <si>
    <t>西沙河村</t>
  </si>
  <si>
    <t>尤应连</t>
  </si>
  <si>
    <t>612423********2320</t>
  </si>
  <si>
    <t>周玉生</t>
  </si>
  <si>
    <t>612423********2318</t>
  </si>
  <si>
    <t>叶方佩</t>
  </si>
  <si>
    <t>杨兴英</t>
  </si>
  <si>
    <t>612423********2224</t>
  </si>
  <si>
    <t>青泥涧村</t>
  </si>
  <si>
    <t>胡泽燚</t>
  </si>
  <si>
    <t>612423********5810</t>
  </si>
  <si>
    <t>王族银</t>
  </si>
  <si>
    <t>612423********581X</t>
  </si>
  <si>
    <t>胡世江</t>
  </si>
  <si>
    <t>612423********5839</t>
  </si>
  <si>
    <t>王西峰</t>
  </si>
  <si>
    <t>612423********5811</t>
  </si>
  <si>
    <t>周传秀</t>
  </si>
  <si>
    <t>612423********5822</t>
  </si>
  <si>
    <t>叶友成</t>
  </si>
  <si>
    <t>612423********5817</t>
  </si>
  <si>
    <t>郭凡清</t>
  </si>
  <si>
    <t>612423********5814</t>
  </si>
  <si>
    <t>邝存英</t>
  </si>
  <si>
    <t>612423********5823</t>
  </si>
  <si>
    <t>夹丰村</t>
  </si>
  <si>
    <t>周作明</t>
  </si>
  <si>
    <t>余方兴</t>
  </si>
  <si>
    <t>612423********5815</t>
  </si>
  <si>
    <t>茨坪村</t>
  </si>
  <si>
    <t>唐大林</t>
  </si>
  <si>
    <t>沈井为</t>
  </si>
  <si>
    <t>612423********5819</t>
  </si>
  <si>
    <t>周作青</t>
  </si>
  <si>
    <t>筷子铺村</t>
  </si>
  <si>
    <t>周传保</t>
  </si>
  <si>
    <t>612423********2212</t>
  </si>
  <si>
    <t>陈立海</t>
  </si>
  <si>
    <t>612423********221X</t>
  </si>
  <si>
    <t>陈立侠</t>
  </si>
  <si>
    <t>612423********2213</t>
  </si>
  <si>
    <t>叶友兴</t>
  </si>
  <si>
    <t>612423********2222</t>
  </si>
  <si>
    <t>柯大庆</t>
  </si>
  <si>
    <t>熨斗镇</t>
  </si>
  <si>
    <t>中河村</t>
  </si>
  <si>
    <t>王桂银</t>
  </si>
  <si>
    <t>612423********3013</t>
  </si>
  <si>
    <t>王荣财</t>
  </si>
  <si>
    <t>612423********3016</t>
  </si>
  <si>
    <t>文龙军</t>
  </si>
  <si>
    <t>612423********281X</t>
  </si>
  <si>
    <t>文木银</t>
  </si>
  <si>
    <t>612423********2814</t>
  </si>
  <si>
    <t>刘银早</t>
  </si>
  <si>
    <t>612423********3014</t>
  </si>
  <si>
    <t>华美芝</t>
  </si>
  <si>
    <t>612423********2828</t>
  </si>
  <si>
    <t>张远伯</t>
  </si>
  <si>
    <t>612423********2833</t>
  </si>
  <si>
    <t>张超模</t>
  </si>
  <si>
    <t>612423********2859</t>
  </si>
  <si>
    <t>廖邦友</t>
  </si>
  <si>
    <t>612423********3017</t>
  </si>
  <si>
    <t>齐建村</t>
  </si>
  <si>
    <t>杨成国</t>
  </si>
  <si>
    <t>612423********2816</t>
  </si>
  <si>
    <t>杨松</t>
  </si>
  <si>
    <t>612423********2815</t>
  </si>
  <si>
    <t>杨业全</t>
  </si>
  <si>
    <t>长岭村</t>
  </si>
  <si>
    <t xml:space="preserve">
黄正刚
</t>
  </si>
  <si>
    <t xml:space="preserve">
612423********2819
</t>
  </si>
  <si>
    <t xml:space="preserve">
郑清友
</t>
  </si>
  <si>
    <t xml:space="preserve">
612423********2817
</t>
  </si>
  <si>
    <t xml:space="preserve">
汪发德
</t>
  </si>
  <si>
    <t xml:space="preserve">
612423********2835
</t>
  </si>
  <si>
    <t xml:space="preserve">
汪代明
</t>
  </si>
  <si>
    <t>612423********2838</t>
  </si>
  <si>
    <t xml:space="preserve">
邓召富
</t>
  </si>
  <si>
    <t>先联村</t>
  </si>
  <si>
    <t>徐为友</t>
  </si>
  <si>
    <t>612423********2825</t>
  </si>
  <si>
    <t>庞清虎</t>
  </si>
  <si>
    <t>张春林</t>
  </si>
  <si>
    <t>612423********301X</t>
  </si>
  <si>
    <t>茨林村</t>
  </si>
  <si>
    <t>张守林</t>
  </si>
  <si>
    <t>612423********2813</t>
  </si>
  <si>
    <t>张守建</t>
  </si>
  <si>
    <t>612423********2817</t>
  </si>
  <si>
    <t xml:space="preserve">
吕龙荣
</t>
  </si>
  <si>
    <t>612423********2826</t>
  </si>
  <si>
    <t>张义贵</t>
  </si>
  <si>
    <t>张义崙</t>
  </si>
  <si>
    <t>双坪村</t>
  </si>
  <si>
    <t>曾定华
曾定林
曾定文
曾虎</t>
  </si>
  <si>
    <t>612423********2811
612423********2818
612423********2850
612423********2811</t>
  </si>
  <si>
    <t>曾仕勤</t>
  </si>
  <si>
    <t>612423********2837</t>
  </si>
  <si>
    <t>甘定元</t>
  </si>
  <si>
    <t>张守全</t>
  </si>
  <si>
    <t>范世奎</t>
  </si>
  <si>
    <t>612423********2832</t>
  </si>
  <si>
    <t>肖普晏</t>
  </si>
  <si>
    <t>612423********2818</t>
  </si>
  <si>
    <t>唐显燃</t>
  </si>
  <si>
    <t>张守芝</t>
  </si>
  <si>
    <t>肖相林</t>
  </si>
  <si>
    <t>刘家湾村</t>
  </si>
  <si>
    <t>张林友
陈桂科
陈发科</t>
  </si>
  <si>
    <t>612423********281X
612423********2817
612423********2819</t>
  </si>
  <si>
    <t>金星村</t>
  </si>
  <si>
    <t>张义双</t>
  </si>
  <si>
    <t>刘华安
刘华兵</t>
  </si>
  <si>
    <t>612423********2810
612423********2810</t>
  </si>
  <si>
    <t>胡洪银</t>
  </si>
  <si>
    <t>张德友
张德才
张德兴</t>
  </si>
  <si>
    <t>612423********283X
612423********2835
612423********2813</t>
  </si>
  <si>
    <t>付杰</t>
  </si>
  <si>
    <t>612422********7824</t>
  </si>
  <si>
    <t>张义兵</t>
  </si>
  <si>
    <t>付永江
付永卫
付顺堂</t>
  </si>
  <si>
    <t>612423********2814
612423********2838
612423********2818</t>
  </si>
  <si>
    <t>板长村</t>
  </si>
  <si>
    <t>周育美</t>
  </si>
  <si>
    <t>612423********2820</t>
  </si>
  <si>
    <t>梅绍勇</t>
  </si>
  <si>
    <t>梅术荣</t>
  </si>
  <si>
    <t>612423********3015</t>
  </si>
  <si>
    <t>梅可林</t>
  </si>
  <si>
    <t>612423********3011</t>
  </si>
  <si>
    <t>梅可平</t>
  </si>
  <si>
    <t>梅术国</t>
  </si>
  <si>
    <t>612423********3010</t>
  </si>
  <si>
    <t>周世彩</t>
  </si>
  <si>
    <t>612423********3023</t>
  </si>
  <si>
    <t>梅少明</t>
  </si>
  <si>
    <t>612423********3019</t>
  </si>
  <si>
    <t>邹应成</t>
  </si>
  <si>
    <t>612423********2811</t>
  </si>
  <si>
    <t>熊华登</t>
  </si>
  <si>
    <t>熊云章</t>
  </si>
  <si>
    <t>熊林章</t>
  </si>
  <si>
    <t>熊华建</t>
  </si>
  <si>
    <t>熊泽章</t>
  </si>
  <si>
    <t>张超林</t>
  </si>
  <si>
    <t>郑关友</t>
  </si>
  <si>
    <t>612423********2831</t>
  </si>
  <si>
    <t>瓦子沟村</t>
  </si>
  <si>
    <t>胡泽汉</t>
  </si>
  <si>
    <t>吴明武</t>
  </si>
  <si>
    <t>杨成陆
杨业兴
杨成先</t>
  </si>
  <si>
    <t>612423********2818
612423********2817
612423********2816</t>
  </si>
  <si>
    <t>张锋
张守来
张守静
张涛
张浩</t>
  </si>
  <si>
    <t>612423********2815
612423********2812
612423********2815
612423********2816
612423********2833</t>
  </si>
  <si>
    <t>胡仕清
胡洪国
胡成林</t>
  </si>
  <si>
    <t>612423********2811
612423********2810
612423********2816</t>
  </si>
  <si>
    <t>高兴村</t>
  </si>
  <si>
    <t>朱汉银</t>
  </si>
  <si>
    <t>朱汉富</t>
  </si>
  <si>
    <t>孔令兵</t>
  </si>
  <si>
    <t>孔令付</t>
  </si>
  <si>
    <t>孔令汉</t>
  </si>
  <si>
    <t>陈贤友</t>
  </si>
  <si>
    <t>张守刚</t>
  </si>
  <si>
    <t>梅可琼</t>
  </si>
  <si>
    <t>孔令华</t>
  </si>
  <si>
    <t>麦坪村</t>
  </si>
  <si>
    <t>蒲跃红</t>
  </si>
  <si>
    <t>唐绪林</t>
  </si>
  <si>
    <t>陈贤军</t>
  </si>
  <si>
    <t>612423********2810</t>
  </si>
  <si>
    <t>陈英富</t>
  </si>
  <si>
    <t>陈英金</t>
  </si>
  <si>
    <t>612423********2819</t>
  </si>
  <si>
    <t>陈英顺</t>
  </si>
  <si>
    <t>唐绪兴</t>
  </si>
  <si>
    <t>唐自兴</t>
  </si>
  <si>
    <t>唐自刚</t>
  </si>
  <si>
    <t>唐自军</t>
  </si>
  <si>
    <t>陈英志</t>
  </si>
  <si>
    <t>张林举</t>
  </si>
  <si>
    <t>刘正兰</t>
  </si>
  <si>
    <t>612423********3020</t>
  </si>
  <si>
    <t>侯荣钰</t>
  </si>
  <si>
    <t>沙湾村</t>
  </si>
  <si>
    <t>张守兵</t>
  </si>
  <si>
    <t>后柳镇</t>
  </si>
  <si>
    <t>柏桥村</t>
  </si>
  <si>
    <t>吴祖恩</t>
  </si>
  <si>
    <t>魏诗财</t>
  </si>
  <si>
    <t>王顺朝</t>
  </si>
  <si>
    <t>612423********4210</t>
  </si>
  <si>
    <t>费谏亮</t>
  </si>
  <si>
    <t>612423********4214</t>
  </si>
  <si>
    <t>李泽贵</t>
  </si>
  <si>
    <t>陈兴平</t>
  </si>
  <si>
    <t>612423********4213</t>
  </si>
  <si>
    <t>魏兴杰</t>
  </si>
  <si>
    <t>612423********4212</t>
  </si>
  <si>
    <t>黑沟河</t>
  </si>
  <si>
    <t>杜昌得</t>
  </si>
  <si>
    <t>磨石村</t>
  </si>
  <si>
    <t>郑业军</t>
  </si>
  <si>
    <t>612423********0611</t>
  </si>
  <si>
    <t>颜怀章</t>
  </si>
  <si>
    <t>612423********063X</t>
  </si>
  <si>
    <t>一心村</t>
  </si>
  <si>
    <t>夏侯成</t>
  </si>
  <si>
    <t>612423********061X</t>
  </si>
  <si>
    <t>阮仕宝</t>
  </si>
  <si>
    <t>612423********0614</t>
  </si>
  <si>
    <t>阮仕华</t>
  </si>
  <si>
    <t>612423********0610</t>
  </si>
  <si>
    <t>李德华</t>
  </si>
  <si>
    <t>612423********0613</t>
  </si>
  <si>
    <t>李兴连</t>
  </si>
  <si>
    <t>612423********0622</t>
  </si>
  <si>
    <t>王民清</t>
  </si>
  <si>
    <t>612423********0627</t>
  </si>
  <si>
    <t>长安村</t>
  </si>
  <si>
    <t>朱金富</t>
  </si>
  <si>
    <t>长兴村</t>
  </si>
  <si>
    <t>周世翠</t>
  </si>
  <si>
    <t>612423********4221</t>
  </si>
  <si>
    <t>中坝村</t>
  </si>
  <si>
    <t>张世银</t>
  </si>
  <si>
    <t>谢贤主</t>
  </si>
  <si>
    <t>朱金明</t>
  </si>
  <si>
    <t>612423********4237</t>
  </si>
  <si>
    <t>朱金海</t>
  </si>
  <si>
    <t>612423********4219</t>
  </si>
  <si>
    <t>金齐村</t>
  </si>
  <si>
    <t>喻强松</t>
  </si>
  <si>
    <t>612423********4211</t>
  </si>
  <si>
    <t>郭升才</t>
  </si>
  <si>
    <t>李荣厚</t>
  </si>
  <si>
    <t>永红村</t>
  </si>
  <si>
    <t>十组</t>
  </si>
  <si>
    <t>吴龙军</t>
  </si>
  <si>
    <t>李泽地</t>
  </si>
  <si>
    <t>何国升</t>
  </si>
  <si>
    <t>费从党</t>
  </si>
  <si>
    <t>安忠林</t>
  </si>
  <si>
    <t>612423********0618</t>
  </si>
  <si>
    <t>安忠武</t>
  </si>
  <si>
    <t>612423********0616</t>
  </si>
  <si>
    <t>陈声军</t>
  </si>
  <si>
    <t>612423********0630</t>
  </si>
  <si>
    <t>赵文兵</t>
  </si>
  <si>
    <t>俞宗明</t>
  </si>
  <si>
    <t>俞细洪</t>
  </si>
  <si>
    <t>郑荣菊</t>
  </si>
  <si>
    <t>612423********066X</t>
  </si>
  <si>
    <t>陈家立</t>
  </si>
  <si>
    <t>李银德</t>
  </si>
  <si>
    <t>612423********0617</t>
  </si>
  <si>
    <t>群英村</t>
  </si>
  <si>
    <t>邓祖海</t>
  </si>
  <si>
    <t>邓宗明</t>
  </si>
  <si>
    <t>吴祖菊</t>
  </si>
  <si>
    <t>612423********062X</t>
  </si>
  <si>
    <t>汉阴沟村</t>
  </si>
  <si>
    <t>廖采军</t>
  </si>
  <si>
    <t>谢维义</t>
  </si>
  <si>
    <t>张国保</t>
  </si>
  <si>
    <t>黄正堂</t>
  </si>
  <si>
    <t>黄正庆</t>
  </si>
  <si>
    <t>黄正贵</t>
  </si>
  <si>
    <t>黄洪章</t>
  </si>
  <si>
    <t>黄庆章</t>
  </si>
  <si>
    <t>黄勤章</t>
  </si>
  <si>
    <t>黄审章</t>
  </si>
  <si>
    <t>612423********4224</t>
  </si>
  <si>
    <t>邝开学</t>
  </si>
  <si>
    <t>邝开成</t>
  </si>
  <si>
    <t>邝开里</t>
  </si>
  <si>
    <t>张德安</t>
  </si>
  <si>
    <t>张德全</t>
  </si>
  <si>
    <t>张德军</t>
  </si>
  <si>
    <t>邝开银</t>
  </si>
  <si>
    <t>612423********4215</t>
  </si>
  <si>
    <t>曾发金</t>
  </si>
  <si>
    <t>周传友</t>
  </si>
  <si>
    <t>黄正祥</t>
  </si>
  <si>
    <t>贺习金</t>
  </si>
  <si>
    <t>贺习洪</t>
  </si>
  <si>
    <t>周传兴</t>
  </si>
  <si>
    <t>余明刚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</si>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</sst>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ajor"/>
    </font>
    <font>
      <sz val="12"/>
      <color indexed="8"/>
      <name val="宋体"/>
      <charset val="134"/>
      <scheme val="major"/>
    </font>
    <font>
      <sz val="11"/>
      <color indexed="8"/>
      <name val="宋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theme="1"/>
      <name val="宋体"/>
      <charset val="0"/>
      <scheme val="maj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4" fillId="2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14" borderId="11" applyNumberFormat="0" applyAlignment="0" applyProtection="0">
      <alignment vertical="center"/>
    </xf>
    <xf numFmtId="0" fontId="35" fillId="14" borderId="15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 wrapText="1"/>
    </xf>
    <xf numFmtId="0" fontId="15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8" fillId="0" borderId="5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546"/>
  <sheetViews>
    <sheetView tabSelected="1" workbookViewId="0">
      <pane ySplit="3" topLeftCell="A4" activePane="bottomLeft" state="frozen"/>
      <selection/>
      <selection pane="bottomLeft" activeCell="I7" sqref="I7"/>
    </sheetView>
  </sheetViews>
  <sheetFormatPr defaultColWidth="18.4416666666667" defaultRowHeight="43.5" customHeight="1"/>
  <cols>
    <col min="1" max="1" width="6.625" style="3" customWidth="1"/>
    <col min="2" max="3" width="10.625" style="3" customWidth="1"/>
    <col min="4" max="4" width="13.625" style="3" customWidth="1"/>
    <col min="5" max="5" width="12.625" style="3" customWidth="1"/>
    <col min="6" max="6" width="22.625" style="3" customWidth="1"/>
    <col min="7" max="12" width="13.625" style="3" customWidth="1"/>
    <col min="13" max="13" width="17.625" style="3" customWidth="1"/>
    <col min="14" max="255" width="18.4416666666667" style="3"/>
    <col min="256" max="16384" width="18.4416666666667" style="7"/>
  </cols>
  <sheetData>
    <row r="1" s="3" customFormat="1" ht="39" customHeight="1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="3" customFormat="1" ht="45.75" customHeight="1" spans="1:13">
      <c r="A2" s="9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0" t="s">
        <v>6</v>
      </c>
      <c r="G2" s="12" t="s">
        <v>7</v>
      </c>
      <c r="H2" s="13"/>
      <c r="I2" s="13"/>
      <c r="J2" s="13"/>
      <c r="K2" s="13"/>
      <c r="L2" s="31"/>
      <c r="M2" s="11" t="s">
        <v>8</v>
      </c>
    </row>
    <row r="3" s="3" customFormat="1" ht="48" customHeight="1" spans="1:13">
      <c r="A3" s="14"/>
      <c r="B3" s="14"/>
      <c r="C3" s="15"/>
      <c r="D3" s="15"/>
      <c r="E3" s="16"/>
      <c r="F3" s="15"/>
      <c r="G3" s="17" t="s">
        <v>9</v>
      </c>
      <c r="H3" s="17" t="s">
        <v>10</v>
      </c>
      <c r="I3" s="17" t="s">
        <v>11</v>
      </c>
      <c r="J3" s="17" t="s">
        <v>12</v>
      </c>
      <c r="K3" s="17" t="s">
        <v>13</v>
      </c>
      <c r="L3" s="17" t="s">
        <v>14</v>
      </c>
      <c r="M3" s="16"/>
    </row>
    <row r="4" s="4" customFormat="1" ht="35.1" customHeight="1" spans="1:13">
      <c r="A4" s="18">
        <v>1</v>
      </c>
      <c r="B4" s="18" t="s">
        <v>15</v>
      </c>
      <c r="C4" s="19" t="s">
        <v>16</v>
      </c>
      <c r="D4" s="20" t="s">
        <v>17</v>
      </c>
      <c r="E4" s="19" t="s">
        <v>18</v>
      </c>
      <c r="F4" s="21" t="s">
        <v>19</v>
      </c>
      <c r="G4" s="18">
        <v>17</v>
      </c>
      <c r="H4" s="18"/>
      <c r="I4" s="18"/>
      <c r="J4" s="18"/>
      <c r="K4" s="18"/>
      <c r="L4" s="18">
        <v>20</v>
      </c>
      <c r="M4" s="18">
        <f>G4*34+L4*27</f>
        <v>1118</v>
      </c>
    </row>
    <row r="5" s="4" customFormat="1" ht="35.1" customHeight="1" spans="1:13">
      <c r="A5" s="18">
        <v>2</v>
      </c>
      <c r="B5" s="18" t="s">
        <v>15</v>
      </c>
      <c r="C5" s="19" t="s">
        <v>16</v>
      </c>
      <c r="D5" s="19" t="s">
        <v>20</v>
      </c>
      <c r="E5" s="19" t="s">
        <v>21</v>
      </c>
      <c r="F5" s="21" t="s">
        <v>22</v>
      </c>
      <c r="G5" s="18">
        <v>29</v>
      </c>
      <c r="H5" s="18"/>
      <c r="I5" s="18"/>
      <c r="J5" s="18"/>
      <c r="K5" s="18"/>
      <c r="L5" s="18">
        <v>20</v>
      </c>
      <c r="M5" s="18">
        <f>G5*34+L5*27</f>
        <v>1526</v>
      </c>
    </row>
    <row r="6" s="4" customFormat="1" ht="35.1" customHeight="1" spans="1:13">
      <c r="A6" s="18">
        <v>3</v>
      </c>
      <c r="B6" s="18" t="s">
        <v>15</v>
      </c>
      <c r="C6" s="19" t="s">
        <v>16</v>
      </c>
      <c r="D6" s="18" t="s">
        <v>23</v>
      </c>
      <c r="E6" s="19" t="s">
        <v>24</v>
      </c>
      <c r="F6" s="21" t="s">
        <v>25</v>
      </c>
      <c r="G6" s="19">
        <v>45.3</v>
      </c>
      <c r="H6" s="19"/>
      <c r="I6" s="19"/>
      <c r="J6" s="19"/>
      <c r="K6" s="19"/>
      <c r="L6" s="19">
        <v>20</v>
      </c>
      <c r="M6" s="19">
        <v>2080.2</v>
      </c>
    </row>
    <row r="7" s="4" customFormat="1" ht="35.1" customHeight="1" spans="1:13">
      <c r="A7" s="18">
        <v>4</v>
      </c>
      <c r="B7" s="18" t="s">
        <v>15</v>
      </c>
      <c r="C7" s="19" t="s">
        <v>16</v>
      </c>
      <c r="D7" s="18" t="s">
        <v>23</v>
      </c>
      <c r="E7" s="19" t="s">
        <v>26</v>
      </c>
      <c r="F7" s="21" t="s">
        <v>27</v>
      </c>
      <c r="G7" s="19">
        <v>55</v>
      </c>
      <c r="H7" s="19"/>
      <c r="I7" s="25">
        <v>7.7</v>
      </c>
      <c r="J7" s="19"/>
      <c r="K7" s="19"/>
      <c r="L7" s="19">
        <v>20</v>
      </c>
      <c r="M7" s="19">
        <v>2656.4</v>
      </c>
    </row>
    <row r="8" s="4" customFormat="1" ht="35.1" customHeight="1" spans="1:13">
      <c r="A8" s="18">
        <v>5</v>
      </c>
      <c r="B8" s="18" t="s">
        <v>15</v>
      </c>
      <c r="C8" s="20" t="s">
        <v>28</v>
      </c>
      <c r="D8" s="19" t="s">
        <v>23</v>
      </c>
      <c r="E8" s="20" t="s">
        <v>29</v>
      </c>
      <c r="F8" s="21" t="s">
        <v>30</v>
      </c>
      <c r="G8" s="22">
        <v>100</v>
      </c>
      <c r="H8" s="18"/>
      <c r="I8" s="18"/>
      <c r="J8" s="18"/>
      <c r="K8" s="18"/>
      <c r="L8" s="18">
        <v>20</v>
      </c>
      <c r="M8" s="18">
        <f>G8*34+L8*27</f>
        <v>3940</v>
      </c>
    </row>
    <row r="9" s="4" customFormat="1" ht="35.1" customHeight="1" spans="1:13">
      <c r="A9" s="18">
        <v>6</v>
      </c>
      <c r="B9" s="18" t="s">
        <v>15</v>
      </c>
      <c r="C9" s="20" t="s">
        <v>28</v>
      </c>
      <c r="D9" s="19" t="s">
        <v>23</v>
      </c>
      <c r="E9" s="20" t="s">
        <v>31</v>
      </c>
      <c r="F9" s="21" t="s">
        <v>32</v>
      </c>
      <c r="G9" s="22">
        <v>36</v>
      </c>
      <c r="H9" s="19"/>
      <c r="I9" s="19"/>
      <c r="J9" s="19"/>
      <c r="K9" s="19"/>
      <c r="L9" s="19"/>
      <c r="M9" s="19">
        <v>1224</v>
      </c>
    </row>
    <row r="10" s="4" customFormat="1" ht="35.1" customHeight="1" spans="1:13">
      <c r="A10" s="18">
        <v>7</v>
      </c>
      <c r="B10" s="18" t="s">
        <v>15</v>
      </c>
      <c r="C10" s="19" t="s">
        <v>33</v>
      </c>
      <c r="D10" s="19" t="s">
        <v>34</v>
      </c>
      <c r="E10" s="19" t="s">
        <v>35</v>
      </c>
      <c r="F10" s="21" t="s">
        <v>36</v>
      </c>
      <c r="G10" s="19">
        <v>100</v>
      </c>
      <c r="H10" s="19"/>
      <c r="I10" s="19"/>
      <c r="J10" s="19"/>
      <c r="K10" s="19"/>
      <c r="L10" s="19">
        <v>20</v>
      </c>
      <c r="M10" s="19">
        <v>3940</v>
      </c>
    </row>
    <row r="11" s="4" customFormat="1" ht="35.1" customHeight="1" spans="1:13">
      <c r="A11" s="18">
        <v>8</v>
      </c>
      <c r="B11" s="18" t="s">
        <v>15</v>
      </c>
      <c r="C11" s="19" t="s">
        <v>33</v>
      </c>
      <c r="D11" s="19" t="s">
        <v>34</v>
      </c>
      <c r="E11" s="19" t="s">
        <v>37</v>
      </c>
      <c r="F11" s="21" t="s">
        <v>22</v>
      </c>
      <c r="G11" s="19">
        <v>100</v>
      </c>
      <c r="H11" s="19"/>
      <c r="I11" s="19"/>
      <c r="J11" s="19"/>
      <c r="K11" s="19"/>
      <c r="L11" s="19">
        <v>20</v>
      </c>
      <c r="M11" s="19">
        <v>3940</v>
      </c>
    </row>
    <row r="12" s="4" customFormat="1" ht="28.5" customHeight="1" spans="1:13">
      <c r="A12" s="18">
        <v>9</v>
      </c>
      <c r="B12" s="18" t="s">
        <v>38</v>
      </c>
      <c r="C12" s="18" t="s">
        <v>39</v>
      </c>
      <c r="D12" s="23" t="s">
        <v>17</v>
      </c>
      <c r="E12" s="23" t="s">
        <v>40</v>
      </c>
      <c r="F12" s="21" t="s">
        <v>41</v>
      </c>
      <c r="G12" s="24">
        <v>52.7</v>
      </c>
      <c r="H12" s="24"/>
      <c r="I12" s="24"/>
      <c r="J12" s="27"/>
      <c r="K12" s="27"/>
      <c r="L12" s="18">
        <v>20</v>
      </c>
      <c r="M12" s="18">
        <v>2331.8</v>
      </c>
    </row>
    <row r="13" s="5" customFormat="1" customHeight="1" spans="1:255">
      <c r="A13" s="18">
        <v>10</v>
      </c>
      <c r="B13" s="18" t="s">
        <v>38</v>
      </c>
      <c r="C13" s="18" t="s">
        <v>39</v>
      </c>
      <c r="D13" s="25" t="s">
        <v>42</v>
      </c>
      <c r="E13" s="25" t="s">
        <v>43</v>
      </c>
      <c r="F13" s="21" t="s">
        <v>44</v>
      </c>
      <c r="G13" s="24">
        <v>10</v>
      </c>
      <c r="H13" s="24"/>
      <c r="I13" s="24"/>
      <c r="J13" s="24"/>
      <c r="K13" s="24"/>
      <c r="L13" s="4">
        <v>20</v>
      </c>
      <c r="M13" s="18">
        <v>880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s="5" customFormat="1" customHeight="1" spans="1:255">
      <c r="A14" s="18">
        <v>11</v>
      </c>
      <c r="B14" s="18" t="s">
        <v>38</v>
      </c>
      <c r="C14" s="18" t="s">
        <v>45</v>
      </c>
      <c r="D14" s="18" t="s">
        <v>46</v>
      </c>
      <c r="E14" s="18" t="s">
        <v>47</v>
      </c>
      <c r="F14" s="21" t="s">
        <v>48</v>
      </c>
      <c r="G14" s="24">
        <v>46.5</v>
      </c>
      <c r="H14" s="24"/>
      <c r="I14" s="24"/>
      <c r="J14" s="24"/>
      <c r="K14" s="24"/>
      <c r="L14" s="18">
        <v>20</v>
      </c>
      <c r="M14" s="18">
        <v>2121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s="6" customFormat="1" customHeight="1" spans="1:13">
      <c r="A15" s="18">
        <v>12</v>
      </c>
      <c r="B15" s="18" t="s">
        <v>38</v>
      </c>
      <c r="C15" s="18" t="s">
        <v>49</v>
      </c>
      <c r="D15" s="23" t="s">
        <v>50</v>
      </c>
      <c r="E15" s="23" t="s">
        <v>51</v>
      </c>
      <c r="F15" s="21" t="s">
        <v>52</v>
      </c>
      <c r="G15" s="18">
        <v>42.8</v>
      </c>
      <c r="H15" s="18"/>
      <c r="I15" s="18"/>
      <c r="J15" s="18"/>
      <c r="K15" s="18"/>
      <c r="L15" s="18">
        <v>20</v>
      </c>
      <c r="M15" s="18">
        <f t="shared" ref="M15:M20" si="0">G15*34+L15*27</f>
        <v>1995.2</v>
      </c>
    </row>
    <row r="16" s="5" customFormat="1" customHeight="1" spans="1:255">
      <c r="A16" s="18">
        <v>13</v>
      </c>
      <c r="B16" s="18" t="s">
        <v>38</v>
      </c>
      <c r="C16" s="18" t="s">
        <v>49</v>
      </c>
      <c r="D16" s="23" t="s">
        <v>53</v>
      </c>
      <c r="E16" s="23" t="s">
        <v>54</v>
      </c>
      <c r="F16" s="21" t="s">
        <v>48</v>
      </c>
      <c r="G16" s="25">
        <v>6</v>
      </c>
      <c r="H16" s="25"/>
      <c r="I16" s="25"/>
      <c r="J16" s="25"/>
      <c r="K16" s="25"/>
      <c r="L16" s="18">
        <v>20</v>
      </c>
      <c r="M16" s="18">
        <v>744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s="5" customFormat="1" customHeight="1" spans="1:255">
      <c r="A17" s="18">
        <v>14</v>
      </c>
      <c r="B17" s="18" t="s">
        <v>38</v>
      </c>
      <c r="C17" s="18" t="s">
        <v>49</v>
      </c>
      <c r="D17" s="18" t="s">
        <v>50</v>
      </c>
      <c r="E17" s="23" t="s">
        <v>55</v>
      </c>
      <c r="F17" s="21" t="s">
        <v>48</v>
      </c>
      <c r="G17" s="18">
        <v>6.5</v>
      </c>
      <c r="H17" s="18"/>
      <c r="I17" s="18"/>
      <c r="J17" s="18"/>
      <c r="K17" s="18"/>
      <c r="L17" s="18">
        <v>20</v>
      </c>
      <c r="M17" s="18">
        <v>761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s="6" customFormat="1" customHeight="1" spans="1:13">
      <c r="A18" s="18">
        <v>15</v>
      </c>
      <c r="B18" s="18" t="s">
        <v>38</v>
      </c>
      <c r="C18" s="18" t="s">
        <v>49</v>
      </c>
      <c r="D18" s="23" t="s">
        <v>56</v>
      </c>
      <c r="E18" s="23" t="s">
        <v>57</v>
      </c>
      <c r="F18" s="21" t="s">
        <v>58</v>
      </c>
      <c r="G18" s="18">
        <v>17</v>
      </c>
      <c r="H18" s="18"/>
      <c r="I18" s="18"/>
      <c r="J18" s="18"/>
      <c r="K18" s="18"/>
      <c r="L18" s="18">
        <v>20</v>
      </c>
      <c r="M18" s="18">
        <f t="shared" si="0"/>
        <v>1118</v>
      </c>
    </row>
    <row r="19" s="5" customFormat="1" customHeight="1" spans="1:255">
      <c r="A19" s="18">
        <v>16</v>
      </c>
      <c r="B19" s="18" t="s">
        <v>38</v>
      </c>
      <c r="C19" s="18" t="s">
        <v>49</v>
      </c>
      <c r="D19" s="23" t="s">
        <v>23</v>
      </c>
      <c r="E19" s="23" t="s">
        <v>59</v>
      </c>
      <c r="F19" s="21" t="s">
        <v>60</v>
      </c>
      <c r="G19" s="18">
        <v>3</v>
      </c>
      <c r="H19" s="18"/>
      <c r="I19" s="18"/>
      <c r="J19" s="18"/>
      <c r="K19" s="18"/>
      <c r="L19" s="18">
        <v>20</v>
      </c>
      <c r="M19" s="18">
        <v>642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="5" customFormat="1" customHeight="1" spans="1:255">
      <c r="A20" s="18">
        <v>17</v>
      </c>
      <c r="B20" s="18" t="s">
        <v>38</v>
      </c>
      <c r="C20" s="18" t="s">
        <v>49</v>
      </c>
      <c r="D20" s="23" t="s">
        <v>56</v>
      </c>
      <c r="E20" s="23" t="s">
        <v>61</v>
      </c>
      <c r="F20" s="21" t="s">
        <v>62</v>
      </c>
      <c r="G20" s="18">
        <v>37.8</v>
      </c>
      <c r="H20" s="18"/>
      <c r="I20" s="18"/>
      <c r="J20" s="18"/>
      <c r="K20" s="18"/>
      <c r="L20" s="18"/>
      <c r="M20" s="18">
        <f t="shared" si="0"/>
        <v>1285.2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="5" customFormat="1" customHeight="1" spans="1:255">
      <c r="A21" s="18">
        <v>18</v>
      </c>
      <c r="B21" s="26" t="s">
        <v>38</v>
      </c>
      <c r="C21" s="26" t="s">
        <v>63</v>
      </c>
      <c r="D21" s="18" t="s">
        <v>20</v>
      </c>
      <c r="E21" s="25" t="s">
        <v>64</v>
      </c>
      <c r="F21" s="21" t="s">
        <v>65</v>
      </c>
      <c r="G21" s="24">
        <v>30.4</v>
      </c>
      <c r="H21" s="24"/>
      <c r="I21" s="24"/>
      <c r="J21" s="24"/>
      <c r="K21" s="24"/>
      <c r="L21" s="18">
        <v>20</v>
      </c>
      <c r="M21" s="18">
        <v>1573.6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s="5" customFormat="1" customHeight="1" spans="1:255">
      <c r="A22" s="18">
        <v>19</v>
      </c>
      <c r="B22" s="23" t="s">
        <v>38</v>
      </c>
      <c r="C22" s="23" t="s">
        <v>66</v>
      </c>
      <c r="D22" s="23" t="s">
        <v>67</v>
      </c>
      <c r="E22" s="18" t="s">
        <v>68</v>
      </c>
      <c r="F22" s="21" t="s">
        <v>69</v>
      </c>
      <c r="G22" s="24">
        <v>24.7</v>
      </c>
      <c r="H22" s="24"/>
      <c r="I22" s="24"/>
      <c r="J22" s="24"/>
      <c r="K22" s="24"/>
      <c r="L22" s="18">
        <v>20</v>
      </c>
      <c r="M22" s="18">
        <v>1379.8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s="5" customFormat="1" customHeight="1" spans="1:255">
      <c r="A23" s="18">
        <v>20</v>
      </c>
      <c r="B23" s="23" t="s">
        <v>38</v>
      </c>
      <c r="C23" s="23" t="s">
        <v>66</v>
      </c>
      <c r="D23" s="23" t="s">
        <v>67</v>
      </c>
      <c r="E23" s="18" t="s">
        <v>70</v>
      </c>
      <c r="F23" s="21" t="s">
        <v>71</v>
      </c>
      <c r="G23" s="24">
        <v>5</v>
      </c>
      <c r="H23" s="24"/>
      <c r="I23" s="24"/>
      <c r="J23" s="24"/>
      <c r="K23" s="24"/>
      <c r="L23" s="18">
        <v>20</v>
      </c>
      <c r="M23" s="18">
        <v>710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s="5" customFormat="1" customHeight="1" spans="1:255">
      <c r="A24" s="18">
        <v>21</v>
      </c>
      <c r="B24" s="18" t="s">
        <v>38</v>
      </c>
      <c r="C24" s="18" t="s">
        <v>66</v>
      </c>
      <c r="D24" s="18" t="s">
        <v>17</v>
      </c>
      <c r="E24" s="18" t="s">
        <v>72</v>
      </c>
      <c r="F24" s="21" t="s">
        <v>73</v>
      </c>
      <c r="G24" s="24">
        <v>81.7</v>
      </c>
      <c r="H24" s="24"/>
      <c r="I24" s="24"/>
      <c r="J24" s="24"/>
      <c r="K24" s="24"/>
      <c r="L24" s="18">
        <v>20</v>
      </c>
      <c r="M24" s="18">
        <v>3317.8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s="5" customFormat="1" customHeight="1" spans="1:255">
      <c r="A25" s="18">
        <v>22</v>
      </c>
      <c r="B25" s="23" t="s">
        <v>38</v>
      </c>
      <c r="C25" s="23" t="s">
        <v>66</v>
      </c>
      <c r="D25" s="23" t="s">
        <v>20</v>
      </c>
      <c r="E25" s="18" t="s">
        <v>74</v>
      </c>
      <c r="F25" s="21" t="s">
        <v>75</v>
      </c>
      <c r="G25" s="24">
        <v>10</v>
      </c>
      <c r="H25" s="24"/>
      <c r="I25" s="24"/>
      <c r="J25" s="24"/>
      <c r="K25" s="24"/>
      <c r="L25" s="18">
        <v>20</v>
      </c>
      <c r="M25" s="18">
        <v>880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s="5" customFormat="1" customHeight="1" spans="1:255">
      <c r="A26" s="18">
        <v>23</v>
      </c>
      <c r="B26" s="24" t="s">
        <v>38</v>
      </c>
      <c r="C26" s="24" t="s">
        <v>76</v>
      </c>
      <c r="D26" s="24" t="s">
        <v>42</v>
      </c>
      <c r="E26" s="24" t="s">
        <v>77</v>
      </c>
      <c r="F26" s="21" t="s">
        <v>78</v>
      </c>
      <c r="G26" s="18">
        <v>57.9</v>
      </c>
      <c r="H26" s="24"/>
      <c r="I26" s="24"/>
      <c r="J26" s="24"/>
      <c r="K26" s="24"/>
      <c r="L26" s="18">
        <v>20</v>
      </c>
      <c r="M26" s="18">
        <v>2508.6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s="6" customFormat="1" customHeight="1" spans="1:255">
      <c r="A27" s="18">
        <v>24</v>
      </c>
      <c r="B27" s="24" t="s">
        <v>38</v>
      </c>
      <c r="C27" s="24" t="s">
        <v>76</v>
      </c>
      <c r="D27" s="24" t="s">
        <v>17</v>
      </c>
      <c r="E27" s="24" t="s">
        <v>79</v>
      </c>
      <c r="F27" s="21" t="s">
        <v>78</v>
      </c>
      <c r="G27" s="18">
        <v>100</v>
      </c>
      <c r="H27" s="18"/>
      <c r="I27" s="18"/>
      <c r="J27" s="18"/>
      <c r="K27" s="18"/>
      <c r="L27" s="18">
        <v>20</v>
      </c>
      <c r="M27" s="18">
        <f t="shared" ref="M27:M29" si="1">G27*34+L27*27</f>
        <v>3940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s="6" customFormat="1" customHeight="1" spans="1:255">
      <c r="A28" s="18">
        <v>25</v>
      </c>
      <c r="B28" s="24" t="s">
        <v>38</v>
      </c>
      <c r="C28" s="24" t="s">
        <v>76</v>
      </c>
      <c r="D28" s="24" t="s">
        <v>17</v>
      </c>
      <c r="E28" s="24" t="s">
        <v>80</v>
      </c>
      <c r="F28" s="21" t="s">
        <v>78</v>
      </c>
      <c r="G28" s="18">
        <v>76.8</v>
      </c>
      <c r="H28" s="18"/>
      <c r="I28" s="18"/>
      <c r="J28" s="18"/>
      <c r="K28" s="18"/>
      <c r="L28" s="18">
        <v>20</v>
      </c>
      <c r="M28" s="18">
        <f t="shared" si="1"/>
        <v>3151.2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s="6" customFormat="1" customHeight="1" spans="1:255">
      <c r="A29" s="18">
        <v>26</v>
      </c>
      <c r="B29" s="24" t="s">
        <v>38</v>
      </c>
      <c r="C29" s="24" t="s">
        <v>76</v>
      </c>
      <c r="D29" s="24" t="s">
        <v>50</v>
      </c>
      <c r="E29" s="24" t="s">
        <v>81</v>
      </c>
      <c r="F29" s="21" t="s">
        <v>78</v>
      </c>
      <c r="G29" s="18">
        <v>45</v>
      </c>
      <c r="H29" s="18"/>
      <c r="I29" s="18"/>
      <c r="J29" s="18"/>
      <c r="K29" s="18"/>
      <c r="L29" s="18">
        <v>20</v>
      </c>
      <c r="M29" s="18">
        <f t="shared" si="1"/>
        <v>2070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="5" customFormat="1" customHeight="1" spans="1:255">
      <c r="A30" s="18">
        <v>27</v>
      </c>
      <c r="B30" s="24" t="s">
        <v>38</v>
      </c>
      <c r="C30" s="24" t="s">
        <v>76</v>
      </c>
      <c r="D30" s="24" t="s">
        <v>42</v>
      </c>
      <c r="E30" s="24" t="s">
        <v>82</v>
      </c>
      <c r="F30" s="21" t="s">
        <v>83</v>
      </c>
      <c r="G30" s="18">
        <v>94</v>
      </c>
      <c r="H30" s="24"/>
      <c r="I30" s="24"/>
      <c r="J30" s="24"/>
      <c r="K30" s="24"/>
      <c r="L30" s="18">
        <v>20</v>
      </c>
      <c r="M30" s="18">
        <v>3736</v>
      </c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="5" customFormat="1" customHeight="1" spans="1:255">
      <c r="A31" s="18">
        <v>28</v>
      </c>
      <c r="B31" s="24" t="s">
        <v>38</v>
      </c>
      <c r="C31" s="24" t="s">
        <v>76</v>
      </c>
      <c r="D31" s="24" t="s">
        <v>42</v>
      </c>
      <c r="E31" s="24" t="s">
        <v>84</v>
      </c>
      <c r="F31" s="21" t="s">
        <v>83</v>
      </c>
      <c r="G31" s="18">
        <v>60</v>
      </c>
      <c r="H31" s="24"/>
      <c r="I31" s="24"/>
      <c r="J31" s="24"/>
      <c r="K31" s="24"/>
      <c r="L31" s="18">
        <v>20</v>
      </c>
      <c r="M31" s="18">
        <v>2580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="5" customFormat="1" customHeight="1" spans="1:255">
      <c r="A32" s="18">
        <v>29</v>
      </c>
      <c r="B32" s="18" t="s">
        <v>85</v>
      </c>
      <c r="C32" s="18" t="s">
        <v>86</v>
      </c>
      <c r="D32" s="18" t="s">
        <v>17</v>
      </c>
      <c r="E32" s="18" t="s">
        <v>87</v>
      </c>
      <c r="F32" s="21" t="s">
        <v>88</v>
      </c>
      <c r="G32" s="18">
        <v>45.8</v>
      </c>
      <c r="H32" s="18"/>
      <c r="I32" s="18"/>
      <c r="J32" s="18"/>
      <c r="K32" s="18"/>
      <c r="L32" s="18">
        <v>20</v>
      </c>
      <c r="M32" s="18">
        <v>2097.2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="5" customFormat="1" customHeight="1" spans="1:255">
      <c r="A33" s="18">
        <v>30</v>
      </c>
      <c r="B33" s="18" t="s">
        <v>85</v>
      </c>
      <c r="C33" s="18" t="s">
        <v>86</v>
      </c>
      <c r="D33" s="18" t="s">
        <v>23</v>
      </c>
      <c r="E33" s="18" t="s">
        <v>89</v>
      </c>
      <c r="F33" s="21" t="s">
        <v>90</v>
      </c>
      <c r="G33" s="18">
        <v>35.3</v>
      </c>
      <c r="H33" s="18"/>
      <c r="I33" s="18"/>
      <c r="J33" s="18"/>
      <c r="K33" s="18"/>
      <c r="L33" s="18">
        <v>20</v>
      </c>
      <c r="M33" s="18">
        <v>1740.2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="5" customFormat="1" customHeight="1" spans="1:255">
      <c r="A34" s="18">
        <v>31</v>
      </c>
      <c r="B34" s="18" t="s">
        <v>85</v>
      </c>
      <c r="C34" s="18" t="s">
        <v>86</v>
      </c>
      <c r="D34" s="18" t="s">
        <v>23</v>
      </c>
      <c r="E34" s="18" t="s">
        <v>91</v>
      </c>
      <c r="F34" s="21" t="s">
        <v>92</v>
      </c>
      <c r="G34" s="18">
        <v>38.8</v>
      </c>
      <c r="H34" s="18"/>
      <c r="I34" s="18"/>
      <c r="J34" s="18"/>
      <c r="K34" s="18"/>
      <c r="L34" s="18">
        <v>20</v>
      </c>
      <c r="M34" s="18">
        <f t="shared" ref="M34:M37" si="2">G34*34+L34*27</f>
        <v>1859.2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="5" customFormat="1" customHeight="1" spans="1:255">
      <c r="A35" s="18">
        <v>32</v>
      </c>
      <c r="B35" s="18" t="s">
        <v>85</v>
      </c>
      <c r="C35" s="18" t="s">
        <v>93</v>
      </c>
      <c r="D35" s="18" t="s">
        <v>67</v>
      </c>
      <c r="E35" s="18" t="s">
        <v>94</v>
      </c>
      <c r="F35" s="21" t="s">
        <v>95</v>
      </c>
      <c r="G35" s="18">
        <v>40</v>
      </c>
      <c r="H35" s="18"/>
      <c r="I35" s="18"/>
      <c r="J35" s="18"/>
      <c r="K35" s="18"/>
      <c r="L35" s="18"/>
      <c r="M35" s="18">
        <f t="shared" si="2"/>
        <v>1360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="5" customFormat="1" customHeight="1" spans="1:255">
      <c r="A36" s="18">
        <v>33</v>
      </c>
      <c r="B36" s="18" t="s">
        <v>85</v>
      </c>
      <c r="C36" s="18" t="s">
        <v>93</v>
      </c>
      <c r="D36" s="18" t="s">
        <v>67</v>
      </c>
      <c r="E36" s="18" t="s">
        <v>96</v>
      </c>
      <c r="F36" s="21" t="s">
        <v>97</v>
      </c>
      <c r="G36" s="18">
        <v>33</v>
      </c>
      <c r="H36" s="18"/>
      <c r="I36" s="18"/>
      <c r="J36" s="18"/>
      <c r="K36" s="18"/>
      <c r="L36" s="18"/>
      <c r="M36" s="18">
        <v>1122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="5" customFormat="1" customHeight="1" spans="1:255">
      <c r="A37" s="18">
        <v>34</v>
      </c>
      <c r="B37" s="18" t="s">
        <v>85</v>
      </c>
      <c r="C37" s="18" t="s">
        <v>98</v>
      </c>
      <c r="D37" s="18" t="s">
        <v>20</v>
      </c>
      <c r="E37" s="18" t="s">
        <v>99</v>
      </c>
      <c r="F37" s="21" t="s">
        <v>100</v>
      </c>
      <c r="G37" s="18">
        <v>100</v>
      </c>
      <c r="H37" s="18"/>
      <c r="I37" s="18"/>
      <c r="J37" s="18"/>
      <c r="K37" s="18"/>
      <c r="L37" s="18"/>
      <c r="M37" s="18">
        <f t="shared" si="2"/>
        <v>3400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s="5" customFormat="1" customHeight="1" spans="1:255">
      <c r="A38" s="18">
        <v>35</v>
      </c>
      <c r="B38" s="18" t="s">
        <v>85</v>
      </c>
      <c r="C38" s="18" t="s">
        <v>98</v>
      </c>
      <c r="D38" s="18" t="s">
        <v>17</v>
      </c>
      <c r="E38" s="18" t="s">
        <v>101</v>
      </c>
      <c r="F38" s="21" t="s">
        <v>102</v>
      </c>
      <c r="G38" s="18">
        <v>96</v>
      </c>
      <c r="H38" s="18"/>
      <c r="I38" s="18"/>
      <c r="J38" s="18"/>
      <c r="K38" s="18"/>
      <c r="L38" s="18"/>
      <c r="M38" s="18">
        <v>3264</v>
      </c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</row>
    <row r="39" s="5" customFormat="1" customHeight="1" spans="1:255">
      <c r="A39" s="18">
        <v>36</v>
      </c>
      <c r="B39" s="18" t="s">
        <v>85</v>
      </c>
      <c r="C39" s="18" t="s">
        <v>98</v>
      </c>
      <c r="D39" s="18" t="s">
        <v>20</v>
      </c>
      <c r="E39" s="18" t="s">
        <v>103</v>
      </c>
      <c r="F39" s="21" t="s">
        <v>104</v>
      </c>
      <c r="G39" s="18">
        <v>100</v>
      </c>
      <c r="H39" s="18"/>
      <c r="I39" s="18"/>
      <c r="J39" s="18"/>
      <c r="K39" s="18"/>
      <c r="L39" s="18">
        <v>20</v>
      </c>
      <c r="M39" s="18">
        <f>G39*34+L39*27</f>
        <v>3940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</row>
    <row r="40" s="5" customFormat="1" customHeight="1" spans="1:255">
      <c r="A40" s="18">
        <v>37</v>
      </c>
      <c r="B40" s="18" t="s">
        <v>85</v>
      </c>
      <c r="C40" s="18" t="s">
        <v>105</v>
      </c>
      <c r="D40" s="18" t="s">
        <v>20</v>
      </c>
      <c r="E40" s="18" t="s">
        <v>106</v>
      </c>
      <c r="F40" s="21" t="s">
        <v>107</v>
      </c>
      <c r="G40" s="18">
        <v>60</v>
      </c>
      <c r="H40" s="18"/>
      <c r="I40" s="18"/>
      <c r="J40" s="18"/>
      <c r="K40" s="18"/>
      <c r="L40" s="18">
        <v>20</v>
      </c>
      <c r="M40" s="18">
        <v>2580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</row>
    <row r="41" s="5" customFormat="1" customHeight="1" spans="1:255">
      <c r="A41" s="18">
        <v>38</v>
      </c>
      <c r="B41" s="18" t="s">
        <v>85</v>
      </c>
      <c r="C41" s="18" t="s">
        <v>108</v>
      </c>
      <c r="D41" s="18" t="s">
        <v>17</v>
      </c>
      <c r="E41" s="18" t="s">
        <v>109</v>
      </c>
      <c r="F41" s="21" t="s">
        <v>110</v>
      </c>
      <c r="G41" s="18">
        <v>18.6</v>
      </c>
      <c r="H41" s="18"/>
      <c r="I41" s="18"/>
      <c r="J41" s="18"/>
      <c r="K41" s="18"/>
      <c r="L41" s="18">
        <v>20</v>
      </c>
      <c r="M41" s="18">
        <v>1172.4</v>
      </c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</row>
    <row r="42" s="6" customFormat="1" customHeight="1" spans="1:13">
      <c r="A42" s="18">
        <v>39</v>
      </c>
      <c r="B42" s="18" t="s">
        <v>111</v>
      </c>
      <c r="C42" s="18" t="s">
        <v>112</v>
      </c>
      <c r="D42" s="18" t="s">
        <v>34</v>
      </c>
      <c r="E42" s="23" t="s">
        <v>113</v>
      </c>
      <c r="F42" s="21" t="s">
        <v>114</v>
      </c>
      <c r="G42" s="18">
        <v>27</v>
      </c>
      <c r="H42" s="18"/>
      <c r="I42" s="18"/>
      <c r="J42" s="18"/>
      <c r="K42" s="18"/>
      <c r="L42" s="18">
        <v>20</v>
      </c>
      <c r="M42" s="18">
        <f>G42*34+L42*27</f>
        <v>1458</v>
      </c>
    </row>
    <row r="43" s="5" customFormat="1" customHeight="1" spans="1:255">
      <c r="A43" s="18">
        <v>40</v>
      </c>
      <c r="B43" s="27" t="s">
        <v>111</v>
      </c>
      <c r="C43" s="27" t="s">
        <v>112</v>
      </c>
      <c r="D43" s="25" t="s">
        <v>115</v>
      </c>
      <c r="E43" s="25" t="s">
        <v>116</v>
      </c>
      <c r="F43" s="21" t="s">
        <v>114</v>
      </c>
      <c r="G43" s="18">
        <v>76</v>
      </c>
      <c r="H43" s="18"/>
      <c r="I43" s="18"/>
      <c r="J43" s="18"/>
      <c r="K43" s="18"/>
      <c r="L43" s="18">
        <v>20</v>
      </c>
      <c r="M43" s="18">
        <v>3124</v>
      </c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s="5" customFormat="1" customHeight="1" spans="1:255">
      <c r="A44" s="18">
        <v>41</v>
      </c>
      <c r="B44" s="27" t="s">
        <v>111</v>
      </c>
      <c r="C44" s="27" t="s">
        <v>112</v>
      </c>
      <c r="D44" s="25" t="s">
        <v>115</v>
      </c>
      <c r="E44" s="25" t="s">
        <v>117</v>
      </c>
      <c r="F44" s="21" t="s">
        <v>114</v>
      </c>
      <c r="G44" s="18">
        <v>28</v>
      </c>
      <c r="H44" s="18"/>
      <c r="I44" s="18"/>
      <c r="J44" s="18"/>
      <c r="K44" s="18"/>
      <c r="L44" s="18">
        <v>20</v>
      </c>
      <c r="M44" s="18">
        <v>1492</v>
      </c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="5" customFormat="1" customHeight="1" spans="1:255">
      <c r="A45" s="18">
        <v>42</v>
      </c>
      <c r="B45" s="27" t="s">
        <v>111</v>
      </c>
      <c r="C45" s="27" t="s">
        <v>112</v>
      </c>
      <c r="D45" s="25" t="s">
        <v>34</v>
      </c>
      <c r="E45" s="25" t="s">
        <v>118</v>
      </c>
      <c r="F45" s="21" t="s">
        <v>114</v>
      </c>
      <c r="G45" s="18">
        <v>10</v>
      </c>
      <c r="H45" s="18"/>
      <c r="I45" s="18"/>
      <c r="J45" s="18"/>
      <c r="K45" s="18"/>
      <c r="L45" s="18">
        <v>20</v>
      </c>
      <c r="M45" s="18">
        <v>880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="5" customFormat="1" customHeight="1" spans="1:255">
      <c r="A46" s="18">
        <v>43</v>
      </c>
      <c r="B46" s="27" t="s">
        <v>111</v>
      </c>
      <c r="C46" s="27" t="s">
        <v>112</v>
      </c>
      <c r="D46" s="25" t="s">
        <v>34</v>
      </c>
      <c r="E46" s="25" t="s">
        <v>119</v>
      </c>
      <c r="F46" s="21" t="s">
        <v>120</v>
      </c>
      <c r="G46" s="18">
        <v>9</v>
      </c>
      <c r="H46" s="18"/>
      <c r="I46" s="18"/>
      <c r="J46" s="18"/>
      <c r="K46" s="18"/>
      <c r="L46" s="18">
        <v>20</v>
      </c>
      <c r="M46" s="18">
        <f>G46*34+L46*27</f>
        <v>846</v>
      </c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="5" customFormat="1" customHeight="1" spans="1:255">
      <c r="A47" s="18">
        <v>44</v>
      </c>
      <c r="B47" s="27" t="s">
        <v>111</v>
      </c>
      <c r="C47" s="27" t="s">
        <v>112</v>
      </c>
      <c r="D47" s="25" t="s">
        <v>34</v>
      </c>
      <c r="E47" s="25" t="s">
        <v>121</v>
      </c>
      <c r="F47" s="21" t="s">
        <v>114</v>
      </c>
      <c r="G47" s="18">
        <v>22</v>
      </c>
      <c r="H47" s="18"/>
      <c r="I47" s="18"/>
      <c r="J47" s="18"/>
      <c r="K47" s="18"/>
      <c r="L47" s="18">
        <v>20</v>
      </c>
      <c r="M47" s="18">
        <v>1288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</row>
    <row r="48" s="5" customFormat="1" customHeight="1" spans="1:255">
      <c r="A48" s="18">
        <v>45</v>
      </c>
      <c r="B48" s="27" t="s">
        <v>111</v>
      </c>
      <c r="C48" s="27" t="s">
        <v>112</v>
      </c>
      <c r="D48" s="25" t="s">
        <v>34</v>
      </c>
      <c r="E48" s="25" t="s">
        <v>122</v>
      </c>
      <c r="F48" s="21" t="s">
        <v>123</v>
      </c>
      <c r="G48" s="27">
        <v>60</v>
      </c>
      <c r="H48" s="27"/>
      <c r="I48" s="27"/>
      <c r="J48" s="27"/>
      <c r="K48" s="27"/>
      <c r="L48" s="27">
        <v>20</v>
      </c>
      <c r="M48" s="27">
        <f t="shared" ref="M48:M70" si="3">G48*34+H48*20+I48*32+J48*19+K48*15+L48*27</f>
        <v>2580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</row>
    <row r="49" s="5" customFormat="1" customHeight="1" spans="1:255">
      <c r="A49" s="18">
        <v>46</v>
      </c>
      <c r="B49" s="27" t="s">
        <v>111</v>
      </c>
      <c r="C49" s="27" t="s">
        <v>112</v>
      </c>
      <c r="D49" s="25" t="s">
        <v>34</v>
      </c>
      <c r="E49" s="25" t="s">
        <v>124</v>
      </c>
      <c r="F49" s="21" t="s">
        <v>125</v>
      </c>
      <c r="G49" s="27">
        <v>60</v>
      </c>
      <c r="H49" s="27"/>
      <c r="I49" s="27"/>
      <c r="J49" s="27"/>
      <c r="K49" s="27"/>
      <c r="L49" s="27">
        <v>20</v>
      </c>
      <c r="M49" s="27">
        <f t="shared" si="3"/>
        <v>2580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</row>
    <row r="50" s="5" customFormat="1" customHeight="1" spans="1:255">
      <c r="A50" s="18">
        <v>47</v>
      </c>
      <c r="B50" s="27" t="s">
        <v>111</v>
      </c>
      <c r="C50" s="27" t="s">
        <v>112</v>
      </c>
      <c r="D50" s="25" t="s">
        <v>67</v>
      </c>
      <c r="E50" s="25" t="s">
        <v>126</v>
      </c>
      <c r="F50" s="21" t="s">
        <v>127</v>
      </c>
      <c r="G50" s="18">
        <v>12</v>
      </c>
      <c r="H50" s="18"/>
      <c r="I50" s="18"/>
      <c r="J50" s="18"/>
      <c r="K50" s="18"/>
      <c r="L50" s="18">
        <v>20</v>
      </c>
      <c r="M50" s="18">
        <f>G50*34+L50*27</f>
        <v>948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</row>
    <row r="51" s="5" customFormat="1" customHeight="1" spans="1:255">
      <c r="A51" s="18">
        <v>48</v>
      </c>
      <c r="B51" s="27" t="s">
        <v>111</v>
      </c>
      <c r="C51" s="27" t="s">
        <v>112</v>
      </c>
      <c r="D51" s="25" t="s">
        <v>20</v>
      </c>
      <c r="E51" s="25" t="s">
        <v>128</v>
      </c>
      <c r="F51" s="21" t="s">
        <v>129</v>
      </c>
      <c r="G51" s="27">
        <v>35</v>
      </c>
      <c r="H51" s="27"/>
      <c r="I51" s="27"/>
      <c r="J51" s="27"/>
      <c r="K51" s="27"/>
      <c r="L51" s="27">
        <v>20</v>
      </c>
      <c r="M51" s="27">
        <f t="shared" si="3"/>
        <v>1730</v>
      </c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</row>
    <row r="52" s="5" customFormat="1" customHeight="1" spans="1:255">
      <c r="A52" s="18">
        <v>49</v>
      </c>
      <c r="B52" s="27" t="s">
        <v>111</v>
      </c>
      <c r="C52" s="27" t="s">
        <v>112</v>
      </c>
      <c r="D52" s="25" t="s">
        <v>20</v>
      </c>
      <c r="E52" s="25" t="s">
        <v>130</v>
      </c>
      <c r="F52" s="21" t="s">
        <v>131</v>
      </c>
      <c r="G52" s="27">
        <v>38</v>
      </c>
      <c r="H52" s="27"/>
      <c r="I52" s="27"/>
      <c r="J52" s="27"/>
      <c r="K52" s="27"/>
      <c r="L52" s="27">
        <v>20</v>
      </c>
      <c r="M52" s="27">
        <f t="shared" si="3"/>
        <v>1832</v>
      </c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</row>
    <row r="53" s="5" customFormat="1" customHeight="1" spans="1:255">
      <c r="A53" s="18">
        <v>50</v>
      </c>
      <c r="B53" s="27" t="s">
        <v>111</v>
      </c>
      <c r="C53" s="27" t="s">
        <v>132</v>
      </c>
      <c r="D53" s="27" t="s">
        <v>17</v>
      </c>
      <c r="E53" s="27" t="s">
        <v>133</v>
      </c>
      <c r="F53" s="21" t="s">
        <v>134</v>
      </c>
      <c r="G53" s="28">
        <v>40</v>
      </c>
      <c r="H53" s="25"/>
      <c r="I53" s="25"/>
      <c r="J53" s="25"/>
      <c r="K53" s="25"/>
      <c r="L53" s="29">
        <v>20</v>
      </c>
      <c r="M53" s="27">
        <f t="shared" si="3"/>
        <v>1900</v>
      </c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</row>
    <row r="54" s="5" customFormat="1" customHeight="1" spans="1:255">
      <c r="A54" s="18">
        <v>51</v>
      </c>
      <c r="B54" s="27" t="s">
        <v>111</v>
      </c>
      <c r="C54" s="27" t="s">
        <v>132</v>
      </c>
      <c r="D54" s="27" t="s">
        <v>34</v>
      </c>
      <c r="E54" s="27" t="s">
        <v>135</v>
      </c>
      <c r="F54" s="21" t="s">
        <v>136</v>
      </c>
      <c r="G54" s="29">
        <v>15</v>
      </c>
      <c r="H54" s="25"/>
      <c r="I54" s="25"/>
      <c r="J54" s="25"/>
      <c r="K54" s="25"/>
      <c r="L54" s="29">
        <v>20</v>
      </c>
      <c r="M54" s="27">
        <f t="shared" si="3"/>
        <v>1050</v>
      </c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</row>
    <row r="55" s="5" customFormat="1" customHeight="1" spans="1:255">
      <c r="A55" s="18">
        <v>52</v>
      </c>
      <c r="B55" s="27" t="s">
        <v>111</v>
      </c>
      <c r="C55" s="27" t="s">
        <v>132</v>
      </c>
      <c r="D55" s="27" t="s">
        <v>34</v>
      </c>
      <c r="E55" s="27" t="s">
        <v>137</v>
      </c>
      <c r="F55" s="21" t="s">
        <v>138</v>
      </c>
      <c r="G55" s="28">
        <v>15</v>
      </c>
      <c r="H55" s="25"/>
      <c r="I55" s="25"/>
      <c r="J55" s="25"/>
      <c r="K55" s="25"/>
      <c r="L55" s="29">
        <v>20</v>
      </c>
      <c r="M55" s="27">
        <f t="shared" si="3"/>
        <v>1050</v>
      </c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</row>
    <row r="56" s="5" customFormat="1" customHeight="1" spans="1:255">
      <c r="A56" s="18">
        <v>53</v>
      </c>
      <c r="B56" s="27" t="s">
        <v>111</v>
      </c>
      <c r="C56" s="27" t="s">
        <v>132</v>
      </c>
      <c r="D56" s="27" t="s">
        <v>20</v>
      </c>
      <c r="E56" s="27" t="s">
        <v>139</v>
      </c>
      <c r="F56" s="21" t="s">
        <v>140</v>
      </c>
      <c r="G56" s="25">
        <v>35</v>
      </c>
      <c r="H56" s="25"/>
      <c r="I56" s="25"/>
      <c r="J56" s="25"/>
      <c r="K56" s="25"/>
      <c r="L56" s="25">
        <v>20</v>
      </c>
      <c r="M56" s="27">
        <f t="shared" si="3"/>
        <v>1730</v>
      </c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</row>
    <row r="57" s="5" customFormat="1" customHeight="1" spans="1:255">
      <c r="A57" s="18">
        <v>54</v>
      </c>
      <c r="B57" s="27" t="s">
        <v>111</v>
      </c>
      <c r="C57" s="27" t="s">
        <v>141</v>
      </c>
      <c r="D57" s="27" t="s">
        <v>17</v>
      </c>
      <c r="E57" s="30" t="s">
        <v>142</v>
      </c>
      <c r="F57" s="21" t="s">
        <v>143</v>
      </c>
      <c r="G57" s="28">
        <v>100</v>
      </c>
      <c r="H57" s="27"/>
      <c r="I57" s="27"/>
      <c r="J57" s="27"/>
      <c r="K57" s="27">
        <v>10</v>
      </c>
      <c r="L57" s="27"/>
      <c r="M57" s="27">
        <f t="shared" si="3"/>
        <v>3550</v>
      </c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</row>
    <row r="58" s="5" customFormat="1" customHeight="1" spans="1:255">
      <c r="A58" s="18">
        <v>55</v>
      </c>
      <c r="B58" s="27" t="s">
        <v>111</v>
      </c>
      <c r="C58" s="27" t="s">
        <v>141</v>
      </c>
      <c r="D58" s="27" t="s">
        <v>17</v>
      </c>
      <c r="E58" s="25" t="s">
        <v>144</v>
      </c>
      <c r="F58" s="21" t="s">
        <v>145</v>
      </c>
      <c r="G58" s="25">
        <v>96</v>
      </c>
      <c r="H58" s="27"/>
      <c r="I58" s="27"/>
      <c r="J58" s="27"/>
      <c r="K58" s="27">
        <v>15</v>
      </c>
      <c r="L58" s="25"/>
      <c r="M58" s="27">
        <f t="shared" si="3"/>
        <v>3489</v>
      </c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</row>
    <row r="59" s="5" customFormat="1" customHeight="1" spans="1:255">
      <c r="A59" s="18">
        <v>56</v>
      </c>
      <c r="B59" s="27" t="s">
        <v>111</v>
      </c>
      <c r="C59" s="27" t="s">
        <v>141</v>
      </c>
      <c r="D59" s="27" t="s">
        <v>17</v>
      </c>
      <c r="E59" s="25" t="s">
        <v>146</v>
      </c>
      <c r="F59" s="21" t="s">
        <v>147</v>
      </c>
      <c r="G59" s="25">
        <v>40</v>
      </c>
      <c r="H59" s="27"/>
      <c r="I59" s="27"/>
      <c r="J59" s="27"/>
      <c r="K59" s="27">
        <v>15</v>
      </c>
      <c r="L59" s="25">
        <v>20</v>
      </c>
      <c r="M59" s="27">
        <f t="shared" si="3"/>
        <v>2125</v>
      </c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</row>
    <row r="60" s="5" customFormat="1" customHeight="1" spans="1:255">
      <c r="A60" s="18">
        <v>57</v>
      </c>
      <c r="B60" s="27" t="s">
        <v>111</v>
      </c>
      <c r="C60" s="27" t="s">
        <v>141</v>
      </c>
      <c r="D60" s="27" t="s">
        <v>17</v>
      </c>
      <c r="E60" s="25" t="s">
        <v>148</v>
      </c>
      <c r="F60" s="21" t="s">
        <v>143</v>
      </c>
      <c r="G60" s="25"/>
      <c r="H60" s="27"/>
      <c r="I60" s="27"/>
      <c r="J60" s="27"/>
      <c r="K60" s="27">
        <v>20</v>
      </c>
      <c r="L60" s="25"/>
      <c r="M60" s="27">
        <f t="shared" si="3"/>
        <v>300</v>
      </c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="5" customFormat="1" customHeight="1" spans="1:255">
      <c r="A61" s="18">
        <v>58</v>
      </c>
      <c r="B61" s="27" t="s">
        <v>111</v>
      </c>
      <c r="C61" s="27" t="s">
        <v>141</v>
      </c>
      <c r="D61" s="27" t="s">
        <v>17</v>
      </c>
      <c r="E61" s="25" t="s">
        <v>149</v>
      </c>
      <c r="F61" s="21" t="s">
        <v>150</v>
      </c>
      <c r="G61" s="25"/>
      <c r="H61" s="27"/>
      <c r="I61" s="27"/>
      <c r="J61" s="27"/>
      <c r="K61" s="27">
        <v>20</v>
      </c>
      <c r="L61" s="25"/>
      <c r="M61" s="27">
        <f t="shared" si="3"/>
        <v>300</v>
      </c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</row>
    <row r="62" s="5" customFormat="1" customHeight="1" spans="1:255">
      <c r="A62" s="18">
        <v>59</v>
      </c>
      <c r="B62" s="27" t="s">
        <v>111</v>
      </c>
      <c r="C62" s="27" t="s">
        <v>141</v>
      </c>
      <c r="D62" s="25" t="s">
        <v>50</v>
      </c>
      <c r="E62" s="27" t="s">
        <v>151</v>
      </c>
      <c r="F62" s="21" t="s">
        <v>145</v>
      </c>
      <c r="G62" s="25"/>
      <c r="H62" s="27"/>
      <c r="I62" s="27"/>
      <c r="J62" s="27"/>
      <c r="K62" s="27">
        <v>20</v>
      </c>
      <c r="L62" s="25"/>
      <c r="M62" s="27">
        <f t="shared" si="3"/>
        <v>300</v>
      </c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</row>
    <row r="63" s="5" customFormat="1" customHeight="1" spans="1:255">
      <c r="A63" s="18">
        <v>60</v>
      </c>
      <c r="B63" s="27" t="s">
        <v>111</v>
      </c>
      <c r="C63" s="27" t="s">
        <v>141</v>
      </c>
      <c r="D63" s="27" t="s">
        <v>17</v>
      </c>
      <c r="E63" s="27" t="s">
        <v>152</v>
      </c>
      <c r="F63" s="21" t="s">
        <v>153</v>
      </c>
      <c r="G63" s="27">
        <v>2</v>
      </c>
      <c r="H63" s="27"/>
      <c r="I63" s="27"/>
      <c r="J63" s="27"/>
      <c r="K63" s="27"/>
      <c r="L63" s="27">
        <v>20</v>
      </c>
      <c r="M63" s="27">
        <f t="shared" si="3"/>
        <v>608</v>
      </c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</row>
    <row r="64" s="5" customFormat="1" customHeight="1" spans="1:255">
      <c r="A64" s="18">
        <v>61</v>
      </c>
      <c r="B64" s="27" t="s">
        <v>111</v>
      </c>
      <c r="C64" s="27" t="s">
        <v>154</v>
      </c>
      <c r="D64" s="27" t="s">
        <v>20</v>
      </c>
      <c r="E64" s="30" t="s">
        <v>155</v>
      </c>
      <c r="F64" s="21" t="s">
        <v>156</v>
      </c>
      <c r="G64" s="28">
        <v>70</v>
      </c>
      <c r="H64" s="25"/>
      <c r="I64" s="25"/>
      <c r="J64" s="25"/>
      <c r="K64" s="25"/>
      <c r="L64" s="25">
        <v>20</v>
      </c>
      <c r="M64" s="27">
        <f t="shared" si="3"/>
        <v>2920</v>
      </c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</row>
    <row r="65" s="5" customFormat="1" customHeight="1" spans="1:255">
      <c r="A65" s="18">
        <v>62</v>
      </c>
      <c r="B65" s="27" t="s">
        <v>111</v>
      </c>
      <c r="C65" s="27" t="s">
        <v>154</v>
      </c>
      <c r="D65" s="27" t="s">
        <v>67</v>
      </c>
      <c r="E65" s="25" t="s">
        <v>157</v>
      </c>
      <c r="F65" s="21" t="s">
        <v>114</v>
      </c>
      <c r="G65" s="25">
        <v>85</v>
      </c>
      <c r="H65" s="25"/>
      <c r="I65" s="25"/>
      <c r="J65" s="25"/>
      <c r="K65" s="25"/>
      <c r="L65" s="25">
        <v>20</v>
      </c>
      <c r="M65" s="27">
        <f t="shared" si="3"/>
        <v>3430</v>
      </c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</row>
    <row r="66" s="5" customFormat="1" customHeight="1" spans="1:255">
      <c r="A66" s="18">
        <v>63</v>
      </c>
      <c r="B66" s="27" t="s">
        <v>111</v>
      </c>
      <c r="C66" s="27" t="s">
        <v>154</v>
      </c>
      <c r="D66" s="27" t="s">
        <v>67</v>
      </c>
      <c r="E66" s="27" t="s">
        <v>158</v>
      </c>
      <c r="F66" s="21" t="s">
        <v>159</v>
      </c>
      <c r="G66" s="27">
        <v>65</v>
      </c>
      <c r="H66" s="27"/>
      <c r="I66" s="27"/>
      <c r="J66" s="27"/>
      <c r="K66" s="27"/>
      <c r="L66" s="27">
        <v>20</v>
      </c>
      <c r="M66" s="27">
        <f t="shared" si="3"/>
        <v>2750</v>
      </c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</row>
    <row r="67" s="5" customFormat="1" customHeight="1" spans="1:255">
      <c r="A67" s="18">
        <v>64</v>
      </c>
      <c r="B67" s="27" t="s">
        <v>111</v>
      </c>
      <c r="C67" s="27" t="s">
        <v>160</v>
      </c>
      <c r="D67" s="27" t="s">
        <v>17</v>
      </c>
      <c r="E67" s="25" t="s">
        <v>161</v>
      </c>
      <c r="F67" s="21" t="s">
        <v>162</v>
      </c>
      <c r="G67" s="25">
        <v>22</v>
      </c>
      <c r="H67" s="25"/>
      <c r="I67" s="25"/>
      <c r="J67" s="25"/>
      <c r="K67" s="25"/>
      <c r="L67" s="25">
        <v>20</v>
      </c>
      <c r="M67" s="27">
        <f t="shared" si="3"/>
        <v>1288</v>
      </c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</row>
    <row r="68" s="5" customFormat="1" customHeight="1" spans="1:255">
      <c r="A68" s="18">
        <v>65</v>
      </c>
      <c r="B68" s="27" t="s">
        <v>111</v>
      </c>
      <c r="C68" s="27" t="s">
        <v>160</v>
      </c>
      <c r="D68" s="27" t="s">
        <v>67</v>
      </c>
      <c r="E68" s="25" t="s">
        <v>163</v>
      </c>
      <c r="F68" s="21" t="s">
        <v>164</v>
      </c>
      <c r="G68" s="25">
        <v>6</v>
      </c>
      <c r="H68" s="25"/>
      <c r="I68" s="25"/>
      <c r="J68" s="25"/>
      <c r="K68" s="25"/>
      <c r="L68" s="25">
        <v>20</v>
      </c>
      <c r="M68" s="27">
        <f t="shared" si="3"/>
        <v>744</v>
      </c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</row>
    <row r="69" s="5" customFormat="1" customHeight="1" spans="1:255">
      <c r="A69" s="18">
        <v>66</v>
      </c>
      <c r="B69" s="27" t="s">
        <v>111</v>
      </c>
      <c r="C69" s="27" t="s">
        <v>160</v>
      </c>
      <c r="D69" s="27" t="s">
        <v>20</v>
      </c>
      <c r="E69" s="25" t="s">
        <v>165</v>
      </c>
      <c r="F69" s="21" t="s">
        <v>166</v>
      </c>
      <c r="G69" s="25">
        <v>4</v>
      </c>
      <c r="H69" s="25"/>
      <c r="I69" s="25"/>
      <c r="J69" s="25"/>
      <c r="K69" s="25"/>
      <c r="L69" s="25">
        <v>20</v>
      </c>
      <c r="M69" s="27">
        <f t="shared" si="3"/>
        <v>676</v>
      </c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</row>
    <row r="70" s="5" customFormat="1" customHeight="1" spans="1:255">
      <c r="A70" s="18">
        <v>67</v>
      </c>
      <c r="B70" s="27" t="s">
        <v>111</v>
      </c>
      <c r="C70" s="27" t="s">
        <v>160</v>
      </c>
      <c r="D70" s="27" t="s">
        <v>67</v>
      </c>
      <c r="E70" s="25" t="s">
        <v>167</v>
      </c>
      <c r="F70" s="21" t="s">
        <v>168</v>
      </c>
      <c r="G70" s="25">
        <v>15</v>
      </c>
      <c r="H70" s="25"/>
      <c r="I70" s="25"/>
      <c r="J70" s="25"/>
      <c r="K70" s="25"/>
      <c r="L70" s="25">
        <v>20</v>
      </c>
      <c r="M70" s="27">
        <f t="shared" si="3"/>
        <v>1050</v>
      </c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="5" customFormat="1" customHeight="1" spans="1:255">
      <c r="A71" s="18">
        <v>68</v>
      </c>
      <c r="B71" s="32" t="s">
        <v>111</v>
      </c>
      <c r="C71" s="32" t="s">
        <v>169</v>
      </c>
      <c r="D71" s="32" t="s">
        <v>17</v>
      </c>
      <c r="E71" s="33" t="s">
        <v>170</v>
      </c>
      <c r="F71" s="21" t="s">
        <v>171</v>
      </c>
      <c r="G71" s="18">
        <v>42</v>
      </c>
      <c r="H71" s="18"/>
      <c r="I71" s="18"/>
      <c r="J71" s="18"/>
      <c r="K71" s="18"/>
      <c r="L71" s="18"/>
      <c r="M71" s="18">
        <v>1428</v>
      </c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</row>
    <row r="72" s="5" customFormat="1" customHeight="1" spans="1:255">
      <c r="A72" s="18">
        <v>69</v>
      </c>
      <c r="B72" s="32" t="s">
        <v>111</v>
      </c>
      <c r="C72" s="32" t="s">
        <v>169</v>
      </c>
      <c r="D72" s="32" t="s">
        <v>17</v>
      </c>
      <c r="E72" s="33" t="s">
        <v>172</v>
      </c>
      <c r="F72" s="21" t="s">
        <v>173</v>
      </c>
      <c r="G72" s="18">
        <v>70</v>
      </c>
      <c r="H72" s="18"/>
      <c r="I72" s="18"/>
      <c r="J72" s="18"/>
      <c r="K72" s="18"/>
      <c r="L72" s="18"/>
      <c r="M72" s="18">
        <v>2380</v>
      </c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="5" customFormat="1" customHeight="1" spans="1:255">
      <c r="A73" s="18">
        <v>70</v>
      </c>
      <c r="B73" s="32" t="s">
        <v>111</v>
      </c>
      <c r="C73" s="32" t="s">
        <v>169</v>
      </c>
      <c r="D73" s="32" t="s">
        <v>17</v>
      </c>
      <c r="E73" s="33" t="s">
        <v>174</v>
      </c>
      <c r="F73" s="21" t="s">
        <v>175</v>
      </c>
      <c r="G73" s="18">
        <v>70</v>
      </c>
      <c r="H73" s="18"/>
      <c r="I73" s="18"/>
      <c r="J73" s="18"/>
      <c r="K73" s="18"/>
      <c r="L73" s="18"/>
      <c r="M73" s="18">
        <v>2380</v>
      </c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</row>
    <row r="74" s="5" customFormat="1" customHeight="1" spans="1:255">
      <c r="A74" s="18">
        <v>71</v>
      </c>
      <c r="B74" s="32" t="s">
        <v>111</v>
      </c>
      <c r="C74" s="32" t="s">
        <v>169</v>
      </c>
      <c r="D74" s="32" t="s">
        <v>17</v>
      </c>
      <c r="E74" s="33" t="s">
        <v>176</v>
      </c>
      <c r="F74" s="21" t="s">
        <v>166</v>
      </c>
      <c r="G74" s="18">
        <v>100</v>
      </c>
      <c r="H74" s="18"/>
      <c r="I74" s="18"/>
      <c r="J74" s="18"/>
      <c r="K74" s="18"/>
      <c r="L74" s="18"/>
      <c r="M74" s="18">
        <v>3400</v>
      </c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</row>
    <row r="75" s="5" customFormat="1" customHeight="1" spans="1:255">
      <c r="A75" s="18">
        <v>72</v>
      </c>
      <c r="B75" s="32" t="s">
        <v>111</v>
      </c>
      <c r="C75" s="32" t="s">
        <v>169</v>
      </c>
      <c r="D75" s="32" t="s">
        <v>17</v>
      </c>
      <c r="E75" s="33" t="s">
        <v>177</v>
      </c>
      <c r="F75" s="21" t="s">
        <v>178</v>
      </c>
      <c r="G75" s="18">
        <v>76</v>
      </c>
      <c r="H75" s="18"/>
      <c r="I75" s="18"/>
      <c r="J75" s="18"/>
      <c r="K75" s="18"/>
      <c r="L75" s="18">
        <v>20</v>
      </c>
      <c r="M75" s="18">
        <v>3124</v>
      </c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</row>
    <row r="76" s="5" customFormat="1" customHeight="1" spans="1:255">
      <c r="A76" s="18">
        <v>73</v>
      </c>
      <c r="B76" s="32" t="s">
        <v>111</v>
      </c>
      <c r="C76" s="32" t="s">
        <v>169</v>
      </c>
      <c r="D76" s="32" t="s">
        <v>17</v>
      </c>
      <c r="E76" s="33" t="s">
        <v>179</v>
      </c>
      <c r="F76" s="21" t="s">
        <v>180</v>
      </c>
      <c r="G76" s="18">
        <v>100</v>
      </c>
      <c r="H76" s="18"/>
      <c r="I76" s="18"/>
      <c r="J76" s="18"/>
      <c r="K76" s="18"/>
      <c r="L76" s="18"/>
      <c r="M76" s="18">
        <v>3400</v>
      </c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/>
      <c r="IE76" s="4"/>
      <c r="IF76" s="4"/>
      <c r="IG76" s="4"/>
      <c r="IH76" s="4"/>
      <c r="II76" s="4"/>
      <c r="IJ76" s="4"/>
      <c r="IK76" s="4"/>
      <c r="IL76" s="4"/>
      <c r="IM76" s="4"/>
      <c r="IN76" s="4"/>
      <c r="IO76" s="4"/>
      <c r="IP76" s="4"/>
      <c r="IQ76" s="4"/>
      <c r="IR76" s="4"/>
      <c r="IS76" s="4"/>
      <c r="IT76" s="4"/>
      <c r="IU76" s="4"/>
    </row>
    <row r="77" s="5" customFormat="1" customHeight="1" spans="1:255">
      <c r="A77" s="18">
        <v>74</v>
      </c>
      <c r="B77" s="32" t="s">
        <v>111</v>
      </c>
      <c r="C77" s="32" t="s">
        <v>169</v>
      </c>
      <c r="D77" s="32" t="s">
        <v>67</v>
      </c>
      <c r="E77" s="33" t="s">
        <v>181</v>
      </c>
      <c r="F77" s="21" t="s">
        <v>182</v>
      </c>
      <c r="G77" s="18">
        <v>100</v>
      </c>
      <c r="H77" s="18"/>
      <c r="I77" s="18"/>
      <c r="J77" s="18"/>
      <c r="K77" s="18"/>
      <c r="L77" s="18">
        <v>20</v>
      </c>
      <c r="M77" s="18">
        <v>3940</v>
      </c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/>
      <c r="GR77" s="4"/>
      <c r="GS77" s="4"/>
      <c r="GT77" s="4"/>
      <c r="GU77" s="4"/>
      <c r="GV77" s="4"/>
      <c r="GW77" s="4"/>
      <c r="GX77" s="4"/>
      <c r="GY77" s="4"/>
      <c r="GZ77" s="4"/>
      <c r="HA77" s="4"/>
      <c r="HB77" s="4"/>
      <c r="HC77" s="4"/>
      <c r="HD77" s="4"/>
      <c r="HE77" s="4"/>
      <c r="HF77" s="4"/>
      <c r="HG77" s="4"/>
      <c r="HH77" s="4"/>
      <c r="HI77" s="4"/>
      <c r="HJ77" s="4"/>
      <c r="HK77" s="4"/>
      <c r="HL77" s="4"/>
      <c r="HM77" s="4"/>
      <c r="HN77" s="4"/>
      <c r="HO77" s="4"/>
      <c r="HP77" s="4"/>
      <c r="HQ77" s="4"/>
      <c r="HR77" s="4"/>
      <c r="HS77" s="4"/>
      <c r="HT77" s="4"/>
      <c r="HU77" s="4"/>
      <c r="HV77" s="4"/>
      <c r="HW77" s="4"/>
      <c r="HX77" s="4"/>
      <c r="HY77" s="4"/>
      <c r="HZ77" s="4"/>
      <c r="IA77" s="4"/>
      <c r="IB77" s="4"/>
      <c r="IC77" s="4"/>
      <c r="ID77" s="4"/>
      <c r="IE77" s="4"/>
      <c r="IF77" s="4"/>
      <c r="IG77" s="4"/>
      <c r="IH77" s="4"/>
      <c r="II77" s="4"/>
      <c r="IJ77" s="4"/>
      <c r="IK77" s="4"/>
      <c r="IL77" s="4"/>
      <c r="IM77" s="4"/>
      <c r="IN77" s="4"/>
      <c r="IO77" s="4"/>
      <c r="IP77" s="4"/>
      <c r="IQ77" s="4"/>
      <c r="IR77" s="4"/>
      <c r="IS77" s="4"/>
      <c r="IT77" s="4"/>
      <c r="IU77" s="4"/>
    </row>
    <row r="78" s="5" customFormat="1" customHeight="1" spans="1:255">
      <c r="A78" s="18">
        <v>75</v>
      </c>
      <c r="B78" s="27" t="s">
        <v>111</v>
      </c>
      <c r="C78" s="27" t="s">
        <v>183</v>
      </c>
      <c r="D78" s="27" t="s">
        <v>23</v>
      </c>
      <c r="E78" s="27" t="s">
        <v>184</v>
      </c>
      <c r="F78" s="21" t="s">
        <v>185</v>
      </c>
      <c r="G78" s="27">
        <v>20</v>
      </c>
      <c r="H78" s="27"/>
      <c r="I78" s="27"/>
      <c r="J78" s="27"/>
      <c r="K78" s="27"/>
      <c r="L78" s="27">
        <v>20</v>
      </c>
      <c r="M78" s="27">
        <f>G78*34+H78*20+I78*32+J78*19+K78*15+L78*27</f>
        <v>1220</v>
      </c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4"/>
      <c r="GR78" s="4"/>
      <c r="GS78" s="4"/>
      <c r="GT78" s="4"/>
      <c r="GU78" s="4"/>
      <c r="GV78" s="4"/>
      <c r="GW78" s="4"/>
      <c r="GX78" s="4"/>
      <c r="GY78" s="4"/>
      <c r="GZ78" s="4"/>
      <c r="HA78" s="4"/>
      <c r="HB78" s="4"/>
      <c r="HC78" s="4"/>
      <c r="HD78" s="4"/>
      <c r="HE78" s="4"/>
      <c r="HF78" s="4"/>
      <c r="HG78" s="4"/>
      <c r="HH78" s="4"/>
      <c r="HI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  <c r="HZ78" s="4"/>
      <c r="IA78" s="4"/>
      <c r="IB78" s="4"/>
      <c r="IC78" s="4"/>
      <c r="ID78" s="4"/>
      <c r="IE78" s="4"/>
      <c r="IF78" s="4"/>
      <c r="IG78" s="4"/>
      <c r="IH78" s="4"/>
      <c r="II78" s="4"/>
      <c r="IJ78" s="4"/>
      <c r="IK78" s="4"/>
      <c r="IL78" s="4"/>
      <c r="IM78" s="4"/>
      <c r="IN78" s="4"/>
      <c r="IO78" s="4"/>
      <c r="IP78" s="4"/>
      <c r="IQ78" s="4"/>
      <c r="IR78" s="4"/>
      <c r="IS78" s="4"/>
      <c r="IT78" s="4"/>
      <c r="IU78" s="4"/>
    </row>
    <row r="79" s="5" customFormat="1" customHeight="1" spans="1:255">
      <c r="A79" s="18">
        <v>76</v>
      </c>
      <c r="B79" s="27" t="s">
        <v>111</v>
      </c>
      <c r="C79" s="27" t="s">
        <v>183</v>
      </c>
      <c r="D79" s="27" t="s">
        <v>34</v>
      </c>
      <c r="E79" s="27" t="s">
        <v>186</v>
      </c>
      <c r="F79" s="21" t="s">
        <v>131</v>
      </c>
      <c r="G79" s="18">
        <v>80</v>
      </c>
      <c r="H79" s="18"/>
      <c r="I79" s="18"/>
      <c r="J79" s="18"/>
      <c r="K79" s="18"/>
      <c r="L79" s="18">
        <v>20</v>
      </c>
      <c r="M79" s="18">
        <v>3260</v>
      </c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</row>
    <row r="80" s="5" customFormat="1" customHeight="1" spans="1:255">
      <c r="A80" s="18">
        <v>77</v>
      </c>
      <c r="B80" s="27" t="s">
        <v>111</v>
      </c>
      <c r="C80" s="27" t="s">
        <v>183</v>
      </c>
      <c r="D80" s="27" t="s">
        <v>34</v>
      </c>
      <c r="E80" s="27" t="s">
        <v>187</v>
      </c>
      <c r="F80" s="21" t="s">
        <v>188</v>
      </c>
      <c r="G80" s="18">
        <v>80</v>
      </c>
      <c r="H80" s="18"/>
      <c r="I80" s="18"/>
      <c r="J80" s="18"/>
      <c r="K80" s="18"/>
      <c r="L80" s="18">
        <v>20</v>
      </c>
      <c r="M80" s="18">
        <v>3260</v>
      </c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E80" s="4"/>
      <c r="HF80" s="4"/>
      <c r="HG80" s="4"/>
      <c r="HH80" s="4"/>
      <c r="HI80" s="4"/>
      <c r="HJ80" s="4"/>
      <c r="HK80" s="4"/>
      <c r="HL80" s="4"/>
      <c r="HM80" s="4"/>
      <c r="HN80" s="4"/>
      <c r="HO80" s="4"/>
      <c r="HP80" s="4"/>
      <c r="HQ80" s="4"/>
      <c r="HR80" s="4"/>
      <c r="HS80" s="4"/>
      <c r="HT80" s="4"/>
      <c r="HU80" s="4"/>
      <c r="HV80" s="4"/>
      <c r="HW80" s="4"/>
      <c r="HX80" s="4"/>
      <c r="HY80" s="4"/>
      <c r="HZ80" s="4"/>
      <c r="IA80" s="4"/>
      <c r="IB80" s="4"/>
      <c r="IC80" s="4"/>
      <c r="ID80" s="4"/>
      <c r="IE80" s="4"/>
      <c r="IF80" s="4"/>
      <c r="IG80" s="4"/>
      <c r="IH80" s="4"/>
      <c r="II80" s="4"/>
      <c r="IJ80" s="4"/>
      <c r="IK80" s="4"/>
      <c r="IL80" s="4"/>
      <c r="IM80" s="4"/>
      <c r="IN80" s="4"/>
      <c r="IO80" s="4"/>
      <c r="IP80" s="4"/>
      <c r="IQ80" s="4"/>
      <c r="IR80" s="4"/>
      <c r="IS80" s="4"/>
      <c r="IT80" s="4"/>
      <c r="IU80" s="4"/>
    </row>
    <row r="81" s="5" customFormat="1" customHeight="1" spans="1:255">
      <c r="A81" s="18">
        <v>78</v>
      </c>
      <c r="B81" s="27" t="s">
        <v>111</v>
      </c>
      <c r="C81" s="27" t="s">
        <v>183</v>
      </c>
      <c r="D81" s="27" t="s">
        <v>50</v>
      </c>
      <c r="E81" s="27" t="s">
        <v>189</v>
      </c>
      <c r="F81" s="21" t="s">
        <v>190</v>
      </c>
      <c r="G81" s="18">
        <v>60</v>
      </c>
      <c r="H81" s="18"/>
      <c r="I81" s="18"/>
      <c r="J81" s="18"/>
      <c r="K81" s="18"/>
      <c r="L81" s="18">
        <v>20</v>
      </c>
      <c r="M81" s="18">
        <v>2580</v>
      </c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4"/>
      <c r="GB81" s="4"/>
      <c r="GC81" s="4"/>
      <c r="GD81" s="4"/>
      <c r="GE81" s="4"/>
      <c r="GF81" s="4"/>
      <c r="GG81" s="4"/>
      <c r="GH81" s="4"/>
      <c r="GI81" s="4"/>
      <c r="GJ81" s="4"/>
      <c r="GK81" s="4"/>
      <c r="GL81" s="4"/>
      <c r="GM81" s="4"/>
      <c r="GN81" s="4"/>
      <c r="GO81" s="4"/>
      <c r="GP81" s="4"/>
      <c r="GQ81" s="4"/>
      <c r="GR81" s="4"/>
      <c r="GS81" s="4"/>
      <c r="GT81" s="4"/>
      <c r="GU81" s="4"/>
      <c r="GV81" s="4"/>
      <c r="GW81" s="4"/>
      <c r="GX81" s="4"/>
      <c r="GY81" s="4"/>
      <c r="GZ81" s="4"/>
      <c r="HA81" s="4"/>
      <c r="HB81" s="4"/>
      <c r="HC81" s="4"/>
      <c r="HD81" s="4"/>
      <c r="HE81" s="4"/>
      <c r="HF81" s="4"/>
      <c r="HG81" s="4"/>
      <c r="HH81" s="4"/>
      <c r="HI81" s="4"/>
      <c r="HJ81" s="4"/>
      <c r="HK81" s="4"/>
      <c r="HL81" s="4"/>
      <c r="HM81" s="4"/>
      <c r="HN81" s="4"/>
      <c r="HO81" s="4"/>
      <c r="HP81" s="4"/>
      <c r="HQ81" s="4"/>
      <c r="HR81" s="4"/>
      <c r="HS81" s="4"/>
      <c r="HT81" s="4"/>
      <c r="HU81" s="4"/>
      <c r="HV81" s="4"/>
      <c r="HW81" s="4"/>
      <c r="HX81" s="4"/>
      <c r="HY81" s="4"/>
      <c r="HZ81" s="4"/>
      <c r="IA81" s="4"/>
      <c r="IB81" s="4"/>
      <c r="IC81" s="4"/>
      <c r="ID81" s="4"/>
      <c r="IE81" s="4"/>
      <c r="IF81" s="4"/>
      <c r="IG81" s="4"/>
      <c r="IH81" s="4"/>
      <c r="II81" s="4"/>
      <c r="IJ81" s="4"/>
      <c r="IK81" s="4"/>
      <c r="IL81" s="4"/>
      <c r="IM81" s="4"/>
      <c r="IN81" s="4"/>
      <c r="IO81" s="4"/>
      <c r="IP81" s="4"/>
      <c r="IQ81" s="4"/>
      <c r="IR81" s="4"/>
      <c r="IS81" s="4"/>
      <c r="IT81" s="4"/>
      <c r="IU81" s="4"/>
    </row>
    <row r="82" s="5" customFormat="1" customHeight="1" spans="1:255">
      <c r="A82" s="18">
        <v>79</v>
      </c>
      <c r="B82" s="27" t="s">
        <v>111</v>
      </c>
      <c r="C82" s="27" t="s">
        <v>183</v>
      </c>
      <c r="D82" s="27" t="s">
        <v>50</v>
      </c>
      <c r="E82" s="27" t="s">
        <v>191</v>
      </c>
      <c r="F82" s="21" t="s">
        <v>192</v>
      </c>
      <c r="G82" s="18">
        <v>60</v>
      </c>
      <c r="H82" s="18"/>
      <c r="I82" s="18"/>
      <c r="J82" s="18"/>
      <c r="K82" s="18"/>
      <c r="L82" s="18">
        <v>20</v>
      </c>
      <c r="M82" s="18">
        <v>2580</v>
      </c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</row>
    <row r="83" s="5" customFormat="1" customHeight="1" spans="1:255">
      <c r="A83" s="18">
        <v>80</v>
      </c>
      <c r="B83" s="27" t="s">
        <v>111</v>
      </c>
      <c r="C83" s="27" t="s">
        <v>183</v>
      </c>
      <c r="D83" s="27" t="s">
        <v>50</v>
      </c>
      <c r="E83" s="27" t="s">
        <v>193</v>
      </c>
      <c r="F83" s="21" t="s">
        <v>194</v>
      </c>
      <c r="G83" s="18">
        <v>23</v>
      </c>
      <c r="H83" s="18"/>
      <c r="I83" s="18"/>
      <c r="J83" s="18"/>
      <c r="K83" s="18"/>
      <c r="L83" s="18"/>
      <c r="M83" s="18">
        <v>782</v>
      </c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/>
      <c r="GE83" s="4"/>
      <c r="GF83" s="4"/>
      <c r="GG83" s="4"/>
      <c r="GH83" s="4"/>
      <c r="GI83" s="4"/>
      <c r="GJ83" s="4"/>
      <c r="GK83" s="4"/>
      <c r="GL83" s="4"/>
      <c r="GM83" s="4"/>
      <c r="GN83" s="4"/>
      <c r="GO83" s="4"/>
      <c r="GP83" s="4"/>
      <c r="GQ83" s="4"/>
      <c r="GR83" s="4"/>
      <c r="GS83" s="4"/>
      <c r="GT83" s="4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</row>
    <row r="84" s="5" customFormat="1" customHeight="1" spans="1:255">
      <c r="A84" s="18">
        <v>81</v>
      </c>
      <c r="B84" s="27" t="s">
        <v>111</v>
      </c>
      <c r="C84" s="27" t="s">
        <v>183</v>
      </c>
      <c r="D84" s="27" t="s">
        <v>67</v>
      </c>
      <c r="E84" s="27" t="s">
        <v>195</v>
      </c>
      <c r="F84" s="21" t="s">
        <v>196</v>
      </c>
      <c r="G84" s="18">
        <v>54</v>
      </c>
      <c r="H84" s="18"/>
      <c r="I84" s="18"/>
      <c r="J84" s="18"/>
      <c r="K84" s="18"/>
      <c r="L84" s="18"/>
      <c r="M84" s="18">
        <v>1836</v>
      </c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4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GP84" s="4"/>
      <c r="GQ84" s="4"/>
      <c r="GR84" s="4"/>
      <c r="GS84" s="4"/>
      <c r="GT84" s="4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</row>
    <row r="85" s="5" customFormat="1" customHeight="1" spans="1:255">
      <c r="A85" s="18">
        <v>82</v>
      </c>
      <c r="B85" s="27" t="s">
        <v>111</v>
      </c>
      <c r="C85" s="27" t="s">
        <v>183</v>
      </c>
      <c r="D85" s="27" t="s">
        <v>67</v>
      </c>
      <c r="E85" s="27" t="s">
        <v>197</v>
      </c>
      <c r="F85" s="21" t="s">
        <v>129</v>
      </c>
      <c r="G85" s="18">
        <v>11</v>
      </c>
      <c r="H85" s="18"/>
      <c r="I85" s="18"/>
      <c r="J85" s="18"/>
      <c r="K85" s="18"/>
      <c r="L85" s="18">
        <v>20</v>
      </c>
      <c r="M85" s="18">
        <v>914</v>
      </c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4"/>
      <c r="GD85" s="4"/>
      <c r="GE85" s="4"/>
      <c r="GF85" s="4"/>
      <c r="GG85" s="4"/>
      <c r="GH85" s="4"/>
      <c r="GI85" s="4"/>
      <c r="GJ85" s="4"/>
      <c r="GK85" s="4"/>
      <c r="GL85" s="4"/>
      <c r="GM85" s="4"/>
      <c r="GN85" s="4"/>
      <c r="GO85" s="4"/>
      <c r="GP85" s="4"/>
      <c r="GQ85" s="4"/>
      <c r="GR85" s="4"/>
      <c r="GS85" s="4"/>
      <c r="GT85" s="4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</row>
    <row r="86" s="5" customFormat="1" customHeight="1" spans="1:255">
      <c r="A86" s="18">
        <v>83</v>
      </c>
      <c r="B86" s="27" t="s">
        <v>111</v>
      </c>
      <c r="C86" s="27" t="s">
        <v>198</v>
      </c>
      <c r="D86" s="30" t="s">
        <v>67</v>
      </c>
      <c r="E86" s="30" t="s">
        <v>199</v>
      </c>
      <c r="F86" s="21" t="s">
        <v>200</v>
      </c>
      <c r="G86" s="27">
        <v>13</v>
      </c>
      <c r="H86" s="27"/>
      <c r="I86" s="27"/>
      <c r="J86" s="27"/>
      <c r="K86" s="27"/>
      <c r="L86" s="27"/>
      <c r="M86" s="27">
        <f t="shared" ref="M86:M99" si="4">G86*34+H86*20+I86*32+J86*19+K86*15+L86*27</f>
        <v>442</v>
      </c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  <c r="GT86" s="4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</row>
    <row r="87" s="5" customFormat="1" customHeight="1" spans="1:255">
      <c r="A87" s="18">
        <v>84</v>
      </c>
      <c r="B87" s="27" t="s">
        <v>111</v>
      </c>
      <c r="C87" s="27" t="s">
        <v>198</v>
      </c>
      <c r="D87" s="30" t="s">
        <v>23</v>
      </c>
      <c r="E87" s="27" t="s">
        <v>201</v>
      </c>
      <c r="F87" s="21" t="s">
        <v>200</v>
      </c>
      <c r="G87" s="27">
        <v>100</v>
      </c>
      <c r="H87" s="27"/>
      <c r="I87" s="27"/>
      <c r="J87" s="27"/>
      <c r="K87" s="27"/>
      <c r="L87" s="27">
        <v>20</v>
      </c>
      <c r="M87" s="27">
        <f t="shared" si="4"/>
        <v>3940</v>
      </c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4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</row>
    <row r="88" s="5" customFormat="1" customHeight="1" spans="1:255">
      <c r="A88" s="18">
        <v>85</v>
      </c>
      <c r="B88" s="27" t="s">
        <v>111</v>
      </c>
      <c r="C88" s="27" t="s">
        <v>198</v>
      </c>
      <c r="D88" s="30" t="s">
        <v>23</v>
      </c>
      <c r="E88" s="27" t="s">
        <v>202</v>
      </c>
      <c r="F88" s="21" t="s">
        <v>134</v>
      </c>
      <c r="G88" s="27">
        <v>10</v>
      </c>
      <c r="H88" s="27"/>
      <c r="I88" s="27"/>
      <c r="J88" s="27"/>
      <c r="K88" s="27"/>
      <c r="L88" s="27">
        <v>20</v>
      </c>
      <c r="M88" s="27">
        <f t="shared" si="4"/>
        <v>880</v>
      </c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/>
      <c r="FR88" s="4"/>
      <c r="FS88" s="4"/>
      <c r="FT88" s="4"/>
      <c r="FU88" s="4"/>
      <c r="FV88" s="4"/>
      <c r="FW88" s="4"/>
      <c r="FX88" s="4"/>
      <c r="FY88" s="4"/>
      <c r="FZ88" s="4"/>
      <c r="GA88" s="4"/>
      <c r="GB88" s="4"/>
      <c r="GC88" s="4"/>
      <c r="GD88" s="4"/>
      <c r="GE88" s="4"/>
      <c r="GF88" s="4"/>
      <c r="GG88" s="4"/>
      <c r="GH88" s="4"/>
      <c r="GI88" s="4"/>
      <c r="GJ88" s="4"/>
      <c r="GK88" s="4"/>
      <c r="GL88" s="4"/>
      <c r="GM88" s="4"/>
      <c r="GN88" s="4"/>
      <c r="GO88" s="4"/>
      <c r="GP88" s="4"/>
      <c r="GQ88" s="4"/>
      <c r="GR88" s="4"/>
      <c r="GS88" s="4"/>
      <c r="GT88" s="4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</row>
    <row r="89" s="5" customFormat="1" customHeight="1" spans="1:255">
      <c r="A89" s="18">
        <v>86</v>
      </c>
      <c r="B89" s="27" t="s">
        <v>111</v>
      </c>
      <c r="C89" s="27" t="s">
        <v>198</v>
      </c>
      <c r="D89" s="30" t="s">
        <v>23</v>
      </c>
      <c r="E89" s="27" t="s">
        <v>203</v>
      </c>
      <c r="F89" s="21" t="s">
        <v>138</v>
      </c>
      <c r="G89" s="27">
        <v>11</v>
      </c>
      <c r="H89" s="27"/>
      <c r="I89" s="27"/>
      <c r="J89" s="27"/>
      <c r="K89" s="27"/>
      <c r="L89" s="27">
        <v>20</v>
      </c>
      <c r="M89" s="27">
        <f t="shared" si="4"/>
        <v>914</v>
      </c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4"/>
      <c r="GR89" s="4"/>
      <c r="GS89" s="4"/>
      <c r="GT89" s="4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</row>
    <row r="90" s="5" customFormat="1" customHeight="1" spans="1:255">
      <c r="A90" s="18">
        <v>87</v>
      </c>
      <c r="B90" s="27" t="s">
        <v>111</v>
      </c>
      <c r="C90" s="27" t="s">
        <v>198</v>
      </c>
      <c r="D90" s="30" t="s">
        <v>23</v>
      </c>
      <c r="E90" s="27" t="s">
        <v>204</v>
      </c>
      <c r="F90" s="21" t="s">
        <v>205</v>
      </c>
      <c r="G90" s="27">
        <v>25</v>
      </c>
      <c r="H90" s="27"/>
      <c r="I90" s="27"/>
      <c r="J90" s="27"/>
      <c r="K90" s="27"/>
      <c r="L90" s="27">
        <v>20</v>
      </c>
      <c r="M90" s="27">
        <f t="shared" si="4"/>
        <v>1390</v>
      </c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4"/>
      <c r="GG90" s="4"/>
      <c r="GH90" s="4"/>
      <c r="GI90" s="4"/>
      <c r="GJ90" s="4"/>
      <c r="GK90" s="4"/>
      <c r="GL90" s="4"/>
      <c r="GM90" s="4"/>
      <c r="GN90" s="4"/>
      <c r="GO90" s="4"/>
      <c r="GP90" s="4"/>
      <c r="GQ90" s="4"/>
      <c r="GR90" s="4"/>
      <c r="GS90" s="4"/>
      <c r="GT90" s="4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</row>
    <row r="91" s="5" customFormat="1" customHeight="1" spans="1:255">
      <c r="A91" s="18">
        <v>88</v>
      </c>
      <c r="B91" s="27" t="s">
        <v>111</v>
      </c>
      <c r="C91" s="27" t="s">
        <v>198</v>
      </c>
      <c r="D91" s="30" t="s">
        <v>23</v>
      </c>
      <c r="E91" s="27" t="s">
        <v>206</v>
      </c>
      <c r="F91" s="21" t="s">
        <v>140</v>
      </c>
      <c r="G91" s="27">
        <v>30</v>
      </c>
      <c r="H91" s="27"/>
      <c r="I91" s="27"/>
      <c r="J91" s="27"/>
      <c r="K91" s="27"/>
      <c r="L91" s="27"/>
      <c r="M91" s="27">
        <f t="shared" si="4"/>
        <v>1020</v>
      </c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  <c r="GT91" s="4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</row>
    <row r="92" s="5" customFormat="1" customHeight="1" spans="1:255">
      <c r="A92" s="18">
        <v>89</v>
      </c>
      <c r="B92" s="27" t="s">
        <v>111</v>
      </c>
      <c r="C92" s="27" t="s">
        <v>198</v>
      </c>
      <c r="D92" s="30" t="s">
        <v>34</v>
      </c>
      <c r="E92" s="27" t="s">
        <v>207</v>
      </c>
      <c r="F92" s="21" t="s">
        <v>208</v>
      </c>
      <c r="G92" s="27">
        <v>30</v>
      </c>
      <c r="H92" s="27"/>
      <c r="I92" s="27"/>
      <c r="J92" s="27"/>
      <c r="K92" s="27"/>
      <c r="L92" s="27">
        <v>20</v>
      </c>
      <c r="M92" s="27">
        <f t="shared" si="4"/>
        <v>1560</v>
      </c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/>
      <c r="GE92" s="4"/>
      <c r="GF92" s="4"/>
      <c r="GG92" s="4"/>
      <c r="GH92" s="4"/>
      <c r="GI92" s="4"/>
      <c r="GJ92" s="4"/>
      <c r="GK92" s="4"/>
      <c r="GL92" s="4"/>
      <c r="GM92" s="4"/>
      <c r="GN92" s="4"/>
      <c r="GO92" s="4"/>
      <c r="GP92" s="4"/>
      <c r="GQ92" s="4"/>
      <c r="GR92" s="4"/>
      <c r="GS92" s="4"/>
      <c r="GT92" s="4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</row>
    <row r="93" s="5" customFormat="1" customHeight="1" spans="1:255">
      <c r="A93" s="18">
        <v>90</v>
      </c>
      <c r="B93" s="27" t="s">
        <v>111</v>
      </c>
      <c r="C93" s="27" t="s">
        <v>198</v>
      </c>
      <c r="D93" s="30" t="s">
        <v>34</v>
      </c>
      <c r="E93" s="27" t="s">
        <v>209</v>
      </c>
      <c r="F93" s="21" t="s">
        <v>210</v>
      </c>
      <c r="G93" s="27">
        <v>10</v>
      </c>
      <c r="H93" s="27"/>
      <c r="I93" s="27"/>
      <c r="J93" s="27"/>
      <c r="K93" s="27"/>
      <c r="L93" s="27">
        <v>20</v>
      </c>
      <c r="M93" s="27">
        <f t="shared" si="4"/>
        <v>880</v>
      </c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  <c r="GT93" s="4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</row>
    <row r="94" s="5" customFormat="1" customHeight="1" spans="1:255">
      <c r="A94" s="18">
        <v>91</v>
      </c>
      <c r="B94" s="27" t="s">
        <v>111</v>
      </c>
      <c r="C94" s="27" t="s">
        <v>198</v>
      </c>
      <c r="D94" s="30" t="s">
        <v>23</v>
      </c>
      <c r="E94" s="27" t="s">
        <v>211</v>
      </c>
      <c r="F94" s="21" t="s">
        <v>205</v>
      </c>
      <c r="G94" s="27">
        <v>10</v>
      </c>
      <c r="H94" s="27"/>
      <c r="I94" s="27"/>
      <c r="J94" s="27"/>
      <c r="K94" s="27"/>
      <c r="L94" s="27">
        <v>20</v>
      </c>
      <c r="M94" s="27">
        <f t="shared" si="4"/>
        <v>880</v>
      </c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  <c r="FR94" s="4"/>
      <c r="FS94" s="4"/>
      <c r="FT94" s="4"/>
      <c r="FU94" s="4"/>
      <c r="FV94" s="4"/>
      <c r="FW94" s="4"/>
      <c r="FX94" s="4"/>
      <c r="FY94" s="4"/>
      <c r="FZ94" s="4"/>
      <c r="GA94" s="4"/>
      <c r="GB94" s="4"/>
      <c r="GC94" s="4"/>
      <c r="GD94" s="4"/>
      <c r="GE94" s="4"/>
      <c r="GF94" s="4"/>
      <c r="GG94" s="4"/>
      <c r="GH94" s="4"/>
      <c r="GI94" s="4"/>
      <c r="GJ94" s="4"/>
      <c r="GK94" s="4"/>
      <c r="GL94" s="4"/>
      <c r="GM94" s="4"/>
      <c r="GN94" s="4"/>
      <c r="GO94" s="4"/>
      <c r="GP94" s="4"/>
      <c r="GQ94" s="4"/>
      <c r="GR94" s="4"/>
      <c r="GS94" s="4"/>
      <c r="GT94" s="4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</row>
    <row r="95" s="5" customFormat="1" customHeight="1" spans="1:255">
      <c r="A95" s="18">
        <v>92</v>
      </c>
      <c r="B95" s="27" t="s">
        <v>111</v>
      </c>
      <c r="C95" s="27" t="s">
        <v>212</v>
      </c>
      <c r="D95" s="27" t="s">
        <v>213</v>
      </c>
      <c r="E95" s="27" t="s">
        <v>214</v>
      </c>
      <c r="F95" s="21" t="s">
        <v>215</v>
      </c>
      <c r="G95" s="27">
        <v>13</v>
      </c>
      <c r="H95" s="27"/>
      <c r="I95" s="27"/>
      <c r="J95" s="27"/>
      <c r="K95" s="27"/>
      <c r="L95" s="27">
        <v>20</v>
      </c>
      <c r="M95" s="27">
        <f t="shared" si="4"/>
        <v>982</v>
      </c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  <c r="GT95" s="4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</row>
    <row r="96" s="5" customFormat="1" customHeight="1" spans="1:255">
      <c r="A96" s="18">
        <v>93</v>
      </c>
      <c r="B96" s="27" t="s">
        <v>111</v>
      </c>
      <c r="C96" s="27" t="s">
        <v>212</v>
      </c>
      <c r="D96" s="27" t="s">
        <v>213</v>
      </c>
      <c r="E96" s="27" t="s">
        <v>216</v>
      </c>
      <c r="F96" s="21" t="s">
        <v>217</v>
      </c>
      <c r="G96" s="27">
        <v>10</v>
      </c>
      <c r="H96" s="27"/>
      <c r="I96" s="27"/>
      <c r="J96" s="27"/>
      <c r="K96" s="27"/>
      <c r="L96" s="27">
        <v>20</v>
      </c>
      <c r="M96" s="27">
        <f t="shared" si="4"/>
        <v>880</v>
      </c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/>
      <c r="FR96" s="4"/>
      <c r="FS96" s="4"/>
      <c r="FT96" s="4"/>
      <c r="FU96" s="4"/>
      <c r="FV96" s="4"/>
      <c r="FW96" s="4"/>
      <c r="FX96" s="4"/>
      <c r="FY96" s="4"/>
      <c r="FZ96" s="4"/>
      <c r="GA96" s="4"/>
      <c r="GB96" s="4"/>
      <c r="GC96" s="4"/>
      <c r="GD96" s="4"/>
      <c r="GE96" s="4"/>
      <c r="GF96" s="4"/>
      <c r="GG96" s="4"/>
      <c r="GH96" s="4"/>
      <c r="GI96" s="4"/>
      <c r="GJ96" s="4"/>
      <c r="GK96" s="4"/>
      <c r="GL96" s="4"/>
      <c r="GM96" s="4"/>
      <c r="GN96" s="4"/>
      <c r="GO96" s="4"/>
      <c r="GP96" s="4"/>
      <c r="GQ96" s="4"/>
      <c r="GR96" s="4"/>
      <c r="GS96" s="4"/>
      <c r="GT96" s="4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</row>
    <row r="97" s="5" customFormat="1" customHeight="1" spans="1:255">
      <c r="A97" s="18">
        <v>94</v>
      </c>
      <c r="B97" s="27" t="s">
        <v>111</v>
      </c>
      <c r="C97" s="27" t="s">
        <v>212</v>
      </c>
      <c r="D97" s="27" t="s">
        <v>218</v>
      </c>
      <c r="E97" s="27" t="s">
        <v>219</v>
      </c>
      <c r="F97" s="21" t="s">
        <v>166</v>
      </c>
      <c r="G97" s="27">
        <v>100</v>
      </c>
      <c r="H97" s="27"/>
      <c r="I97" s="27"/>
      <c r="J97" s="27"/>
      <c r="K97" s="27"/>
      <c r="L97" s="27">
        <v>20</v>
      </c>
      <c r="M97" s="27">
        <f t="shared" si="4"/>
        <v>3940</v>
      </c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4"/>
      <c r="GC97" s="4"/>
      <c r="GD97" s="4"/>
      <c r="GE97" s="4"/>
      <c r="GF97" s="4"/>
      <c r="GG97" s="4"/>
      <c r="GH97" s="4"/>
      <c r="GI97" s="4"/>
      <c r="GJ97" s="4"/>
      <c r="GK97" s="4"/>
      <c r="GL97" s="4"/>
      <c r="GM97" s="4"/>
      <c r="GN97" s="4"/>
      <c r="GO97" s="4"/>
      <c r="GP97" s="4"/>
      <c r="GQ97" s="4"/>
      <c r="GR97" s="4"/>
      <c r="GS97" s="4"/>
      <c r="GT97" s="4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</row>
    <row r="98" s="5" customFormat="1" customHeight="1" spans="1:255">
      <c r="A98" s="18">
        <v>95</v>
      </c>
      <c r="B98" s="27" t="s">
        <v>111</v>
      </c>
      <c r="C98" s="27" t="s">
        <v>220</v>
      </c>
      <c r="D98" s="27" t="s">
        <v>67</v>
      </c>
      <c r="E98" s="27" t="s">
        <v>221</v>
      </c>
      <c r="F98" s="21" t="s">
        <v>222</v>
      </c>
      <c r="G98" s="27">
        <v>80</v>
      </c>
      <c r="H98" s="27"/>
      <c r="I98" s="27"/>
      <c r="J98" s="27"/>
      <c r="K98" s="27"/>
      <c r="L98" s="27"/>
      <c r="M98" s="27">
        <f t="shared" si="4"/>
        <v>2720</v>
      </c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  <c r="GC98" s="4"/>
      <c r="GD98" s="4"/>
      <c r="GE98" s="4"/>
      <c r="GF98" s="4"/>
      <c r="GG98" s="4"/>
      <c r="GH98" s="4"/>
      <c r="GI98" s="4"/>
      <c r="GJ98" s="4"/>
      <c r="GK98" s="4"/>
      <c r="GL98" s="4"/>
      <c r="GM98" s="4"/>
      <c r="GN98" s="4"/>
      <c r="GO98" s="4"/>
      <c r="GP98" s="4"/>
      <c r="GQ98" s="4"/>
      <c r="GR98" s="4"/>
      <c r="GS98" s="4"/>
      <c r="GT98" s="4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</row>
    <row r="99" s="5" customFormat="1" customHeight="1" spans="1:255">
      <c r="A99" s="18">
        <v>96</v>
      </c>
      <c r="B99" s="27" t="s">
        <v>111</v>
      </c>
      <c r="C99" s="27" t="s">
        <v>223</v>
      </c>
      <c r="D99" s="27" t="s">
        <v>67</v>
      </c>
      <c r="E99" s="30" t="s">
        <v>224</v>
      </c>
      <c r="F99" s="21" t="s">
        <v>180</v>
      </c>
      <c r="G99" s="27">
        <v>14</v>
      </c>
      <c r="H99" s="27"/>
      <c r="I99" s="27"/>
      <c r="J99" s="27"/>
      <c r="K99" s="27"/>
      <c r="L99" s="27"/>
      <c r="M99" s="27">
        <f t="shared" si="4"/>
        <v>476</v>
      </c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4"/>
      <c r="GJ99" s="4"/>
      <c r="GK99" s="4"/>
      <c r="GL99" s="4"/>
      <c r="GM99" s="4"/>
      <c r="GN99" s="4"/>
      <c r="GO99" s="4"/>
      <c r="GP99" s="4"/>
      <c r="GQ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</row>
    <row r="100" s="5" customFormat="1" customHeight="1" spans="1:255">
      <c r="A100" s="18">
        <v>97</v>
      </c>
      <c r="B100" s="27" t="s">
        <v>111</v>
      </c>
      <c r="C100" s="27" t="s">
        <v>223</v>
      </c>
      <c r="D100" s="27" t="s">
        <v>67</v>
      </c>
      <c r="E100" s="30" t="s">
        <v>225</v>
      </c>
      <c r="F100" s="21" t="s">
        <v>182</v>
      </c>
      <c r="G100" s="18">
        <v>82</v>
      </c>
      <c r="H100" s="18"/>
      <c r="I100" s="18"/>
      <c r="J100" s="18"/>
      <c r="K100" s="18"/>
      <c r="L100" s="18"/>
      <c r="M100" s="18">
        <v>2788</v>
      </c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/>
      <c r="GE100" s="4"/>
      <c r="GF100" s="4"/>
      <c r="GG100" s="4"/>
      <c r="GH100" s="4"/>
      <c r="GI100" s="4"/>
      <c r="GJ100" s="4"/>
      <c r="GK100" s="4"/>
      <c r="GL100" s="4"/>
      <c r="GM100" s="4"/>
      <c r="GN100" s="4"/>
      <c r="GO100" s="4"/>
      <c r="GP100" s="4"/>
      <c r="GQ100" s="4"/>
      <c r="GR100" s="4"/>
      <c r="GS100" s="4"/>
      <c r="GT100" s="4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</row>
    <row r="101" s="5" customFormat="1" customHeight="1" spans="1:255">
      <c r="A101" s="18">
        <v>98</v>
      </c>
      <c r="B101" s="27" t="s">
        <v>111</v>
      </c>
      <c r="C101" s="27" t="s">
        <v>223</v>
      </c>
      <c r="D101" s="27" t="s">
        <v>67</v>
      </c>
      <c r="E101" s="30" t="s">
        <v>226</v>
      </c>
      <c r="F101" s="21" t="s">
        <v>227</v>
      </c>
      <c r="G101" s="18">
        <v>46</v>
      </c>
      <c r="H101" s="18"/>
      <c r="I101" s="18"/>
      <c r="J101" s="18"/>
      <c r="K101" s="18"/>
      <c r="L101" s="18">
        <v>20</v>
      </c>
      <c r="M101" s="18">
        <v>2104</v>
      </c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  <c r="FS101" s="4"/>
      <c r="FT101" s="4"/>
      <c r="FU101" s="4"/>
      <c r="FV101" s="4"/>
      <c r="FW101" s="4"/>
      <c r="FX101" s="4"/>
      <c r="FY101" s="4"/>
      <c r="FZ101" s="4"/>
      <c r="GA101" s="4"/>
      <c r="GB101" s="4"/>
      <c r="GC101" s="4"/>
      <c r="GD101" s="4"/>
      <c r="GE101" s="4"/>
      <c r="GF101" s="4"/>
      <c r="GG101" s="4"/>
      <c r="GH101" s="4"/>
      <c r="GI101" s="4"/>
      <c r="GJ101" s="4"/>
      <c r="GK101" s="4"/>
      <c r="GL101" s="4"/>
      <c r="GM101" s="4"/>
      <c r="GN101" s="4"/>
      <c r="GO101" s="4"/>
      <c r="GP101" s="4"/>
      <c r="GQ101" s="4"/>
      <c r="GR101" s="4"/>
      <c r="GS101" s="4"/>
      <c r="GT101" s="4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</row>
    <row r="102" s="5" customFormat="1" customHeight="1" spans="1:255">
      <c r="A102" s="18">
        <v>99</v>
      </c>
      <c r="B102" s="27" t="s">
        <v>111</v>
      </c>
      <c r="C102" s="27" t="s">
        <v>223</v>
      </c>
      <c r="D102" s="27" t="s">
        <v>67</v>
      </c>
      <c r="E102" s="30" t="s">
        <v>228</v>
      </c>
      <c r="F102" s="21" t="s">
        <v>229</v>
      </c>
      <c r="G102" s="18">
        <v>100</v>
      </c>
      <c r="H102" s="18"/>
      <c r="I102" s="18"/>
      <c r="J102" s="18"/>
      <c r="K102" s="18"/>
      <c r="L102" s="18"/>
      <c r="M102" s="18">
        <v>3400</v>
      </c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  <c r="FG102" s="4"/>
      <c r="FH102" s="4"/>
      <c r="FI102" s="4"/>
      <c r="FJ102" s="4"/>
      <c r="FK102" s="4"/>
      <c r="FL102" s="4"/>
      <c r="FM102" s="4"/>
      <c r="FN102" s="4"/>
      <c r="FO102" s="4"/>
      <c r="FP102" s="4"/>
      <c r="FQ102" s="4"/>
      <c r="FR102" s="4"/>
      <c r="FS102" s="4"/>
      <c r="FT102" s="4"/>
      <c r="FU102" s="4"/>
      <c r="FV102" s="4"/>
      <c r="FW102" s="4"/>
      <c r="FX102" s="4"/>
      <c r="FY102" s="4"/>
      <c r="FZ102" s="4"/>
      <c r="GA102" s="4"/>
      <c r="GB102" s="4"/>
      <c r="GC102" s="4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GP102" s="4"/>
      <c r="GQ102" s="4"/>
      <c r="GR102" s="4"/>
      <c r="GS102" s="4"/>
      <c r="GT102" s="4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</row>
    <row r="103" s="5" customFormat="1" customHeight="1" spans="1:255">
      <c r="A103" s="18">
        <v>100</v>
      </c>
      <c r="B103" s="27" t="s">
        <v>111</v>
      </c>
      <c r="C103" s="27" t="s">
        <v>223</v>
      </c>
      <c r="D103" s="27" t="s">
        <v>67</v>
      </c>
      <c r="E103" s="30" t="s">
        <v>230</v>
      </c>
      <c r="F103" s="21" t="s">
        <v>173</v>
      </c>
      <c r="G103" s="18">
        <v>100</v>
      </c>
      <c r="H103" s="18"/>
      <c r="I103" s="18"/>
      <c r="J103" s="18"/>
      <c r="K103" s="18"/>
      <c r="L103" s="18"/>
      <c r="M103" s="18">
        <v>3400</v>
      </c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  <c r="FI103" s="4"/>
      <c r="FJ103" s="4"/>
      <c r="FK103" s="4"/>
      <c r="FL103" s="4"/>
      <c r="FM103" s="4"/>
      <c r="FN103" s="4"/>
      <c r="FO103" s="4"/>
      <c r="FP103" s="4"/>
      <c r="FQ103" s="4"/>
      <c r="FR103" s="4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/>
      <c r="GE103" s="4"/>
      <c r="GF103" s="4"/>
      <c r="GG103" s="4"/>
      <c r="GH103" s="4"/>
      <c r="GI103" s="4"/>
      <c r="GJ103" s="4"/>
      <c r="GK103" s="4"/>
      <c r="GL103" s="4"/>
      <c r="GM103" s="4"/>
      <c r="GN103" s="4"/>
      <c r="GO103" s="4"/>
      <c r="GP103" s="4"/>
      <c r="GQ103" s="4"/>
      <c r="GR103" s="4"/>
      <c r="GS103" s="4"/>
      <c r="GT103" s="4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</row>
    <row r="104" s="5" customFormat="1" customHeight="1" spans="1:255">
      <c r="A104" s="18">
        <v>101</v>
      </c>
      <c r="B104" s="27" t="s">
        <v>111</v>
      </c>
      <c r="C104" s="27" t="s">
        <v>223</v>
      </c>
      <c r="D104" s="27" t="s">
        <v>67</v>
      </c>
      <c r="E104" s="30" t="s">
        <v>231</v>
      </c>
      <c r="F104" s="21" t="s">
        <v>162</v>
      </c>
      <c r="G104" s="18">
        <v>58</v>
      </c>
      <c r="H104" s="18"/>
      <c r="I104" s="18"/>
      <c r="J104" s="18"/>
      <c r="K104" s="18"/>
      <c r="L104" s="18"/>
      <c r="M104" s="18">
        <v>1972</v>
      </c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  <c r="FS104" s="4"/>
      <c r="FT104" s="4"/>
      <c r="FU104" s="4"/>
      <c r="FV104" s="4"/>
      <c r="FW104" s="4"/>
      <c r="FX104" s="4"/>
      <c r="FY104" s="4"/>
      <c r="FZ104" s="4"/>
      <c r="GA104" s="4"/>
      <c r="GB104" s="4"/>
      <c r="GC104" s="4"/>
      <c r="GD104" s="4"/>
      <c r="GE104" s="4"/>
      <c r="GF104" s="4"/>
      <c r="GG104" s="4"/>
      <c r="GH104" s="4"/>
      <c r="GI104" s="4"/>
      <c r="GJ104" s="4"/>
      <c r="GK104" s="4"/>
      <c r="GL104" s="4"/>
      <c r="GM104" s="4"/>
      <c r="GN104" s="4"/>
      <c r="GO104" s="4"/>
      <c r="GP104" s="4"/>
      <c r="GQ104" s="4"/>
      <c r="GR104" s="4"/>
      <c r="GS104" s="4"/>
      <c r="GT104" s="4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</row>
    <row r="105" s="5" customFormat="1" customHeight="1" spans="1:255">
      <c r="A105" s="18">
        <v>102</v>
      </c>
      <c r="B105" s="27" t="s">
        <v>111</v>
      </c>
      <c r="C105" s="27" t="s">
        <v>223</v>
      </c>
      <c r="D105" s="27" t="s">
        <v>67</v>
      </c>
      <c r="E105" s="30" t="s">
        <v>232</v>
      </c>
      <c r="F105" s="21" t="s">
        <v>229</v>
      </c>
      <c r="G105" s="27"/>
      <c r="H105" s="27">
        <v>45</v>
      </c>
      <c r="I105" s="27"/>
      <c r="J105" s="27"/>
      <c r="K105" s="27"/>
      <c r="L105" s="27"/>
      <c r="M105" s="27">
        <f t="shared" ref="M105:M107" si="5">G105*34+H105*20+I105*32+J105*19+K105*15+L105*27</f>
        <v>900</v>
      </c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4"/>
      <c r="GC105" s="4"/>
      <c r="GD105" s="4"/>
      <c r="GE105" s="4"/>
      <c r="GF105" s="4"/>
      <c r="GG105" s="4"/>
      <c r="GH105" s="4"/>
      <c r="GI105" s="4"/>
      <c r="GJ105" s="4"/>
      <c r="GK105" s="4"/>
      <c r="GL105" s="4"/>
      <c r="GM105" s="4"/>
      <c r="GN105" s="4"/>
      <c r="GO105" s="4"/>
      <c r="GP105" s="4"/>
      <c r="GQ105" s="4"/>
      <c r="GR105" s="4"/>
      <c r="GS105" s="4"/>
      <c r="GT105" s="4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</row>
    <row r="106" s="5" customFormat="1" customHeight="1" spans="1:255">
      <c r="A106" s="18">
        <v>103</v>
      </c>
      <c r="B106" s="27" t="s">
        <v>111</v>
      </c>
      <c r="C106" s="27" t="s">
        <v>223</v>
      </c>
      <c r="D106" s="27" t="s">
        <v>23</v>
      </c>
      <c r="E106" s="30" t="s">
        <v>233</v>
      </c>
      <c r="F106" s="21" t="s">
        <v>234</v>
      </c>
      <c r="G106" s="25">
        <v>25</v>
      </c>
      <c r="H106" s="27"/>
      <c r="I106" s="27"/>
      <c r="J106" s="27"/>
      <c r="K106" s="27"/>
      <c r="L106" s="27"/>
      <c r="M106" s="27">
        <f t="shared" si="5"/>
        <v>850</v>
      </c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  <c r="FG106" s="4"/>
      <c r="FH106" s="4"/>
      <c r="FI106" s="4"/>
      <c r="FJ106" s="4"/>
      <c r="FK106" s="4"/>
      <c r="FL106" s="4"/>
      <c r="FM106" s="4"/>
      <c r="FN106" s="4"/>
      <c r="FO106" s="4"/>
      <c r="FP106" s="4"/>
      <c r="FQ106" s="4"/>
      <c r="FR106" s="4"/>
      <c r="FS106" s="4"/>
      <c r="FT106" s="4"/>
      <c r="FU106" s="4"/>
      <c r="FV106" s="4"/>
      <c r="FW106" s="4"/>
      <c r="FX106" s="4"/>
      <c r="FY106" s="4"/>
      <c r="FZ106" s="4"/>
      <c r="GA106" s="4"/>
      <c r="GB106" s="4"/>
      <c r="GC106" s="4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  <c r="GP106" s="4"/>
      <c r="GQ106" s="4"/>
      <c r="GR106" s="4"/>
      <c r="GS106" s="4"/>
      <c r="GT106" s="4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</row>
    <row r="107" s="5" customFormat="1" customHeight="1" spans="1:255">
      <c r="A107" s="18">
        <v>104</v>
      </c>
      <c r="B107" s="27" t="s">
        <v>111</v>
      </c>
      <c r="C107" s="27" t="s">
        <v>223</v>
      </c>
      <c r="D107" s="27" t="s">
        <v>50</v>
      </c>
      <c r="E107" s="30" t="s">
        <v>235</v>
      </c>
      <c r="F107" s="21" t="s">
        <v>180</v>
      </c>
      <c r="G107" s="25">
        <v>13</v>
      </c>
      <c r="H107" s="27"/>
      <c r="I107" s="27"/>
      <c r="J107" s="27"/>
      <c r="K107" s="27"/>
      <c r="L107" s="25">
        <v>20</v>
      </c>
      <c r="M107" s="27">
        <f t="shared" si="5"/>
        <v>982</v>
      </c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4"/>
      <c r="GE107" s="4"/>
      <c r="GF107" s="4"/>
      <c r="GG107" s="4"/>
      <c r="GH107" s="4"/>
      <c r="GI107" s="4"/>
      <c r="GJ107" s="4"/>
      <c r="GK107" s="4"/>
      <c r="GL107" s="4"/>
      <c r="GM107" s="4"/>
      <c r="GN107" s="4"/>
      <c r="GO107" s="4"/>
      <c r="GP107" s="4"/>
      <c r="GQ107" s="4"/>
      <c r="GR107" s="4"/>
      <c r="GS107" s="4"/>
      <c r="GT107" s="4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</row>
    <row r="108" s="5" customFormat="1" customHeight="1" spans="1:255">
      <c r="A108" s="18">
        <v>105</v>
      </c>
      <c r="B108" s="27" t="s">
        <v>111</v>
      </c>
      <c r="C108" s="27" t="s">
        <v>223</v>
      </c>
      <c r="D108" s="27" t="s">
        <v>50</v>
      </c>
      <c r="E108" s="30" t="s">
        <v>236</v>
      </c>
      <c r="F108" s="21" t="s">
        <v>166</v>
      </c>
      <c r="G108" s="18">
        <v>65</v>
      </c>
      <c r="H108" s="18"/>
      <c r="I108" s="18"/>
      <c r="J108" s="18"/>
      <c r="K108" s="18"/>
      <c r="L108" s="18">
        <v>20</v>
      </c>
      <c r="M108" s="18">
        <v>2750</v>
      </c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/>
      <c r="FR108" s="4"/>
      <c r="FS108" s="4"/>
      <c r="FT108" s="4"/>
      <c r="FU108" s="4"/>
      <c r="FV108" s="4"/>
      <c r="FW108" s="4"/>
      <c r="FX108" s="4"/>
      <c r="FY108" s="4"/>
      <c r="FZ108" s="4"/>
      <c r="GA108" s="4"/>
      <c r="GB108" s="4"/>
      <c r="GC108" s="4"/>
      <c r="GD108" s="4"/>
      <c r="GE108" s="4"/>
      <c r="GF108" s="4"/>
      <c r="GG108" s="4"/>
      <c r="GH108" s="4"/>
      <c r="GI108" s="4"/>
      <c r="GJ108" s="4"/>
      <c r="GK108" s="4"/>
      <c r="GL108" s="4"/>
      <c r="GM108" s="4"/>
      <c r="GN108" s="4"/>
      <c r="GO108" s="4"/>
      <c r="GP108" s="4"/>
      <c r="GQ108" s="4"/>
      <c r="GR108" s="4"/>
      <c r="GS108" s="4"/>
      <c r="GT108" s="4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</row>
    <row r="109" s="5" customFormat="1" customHeight="1" spans="1:255">
      <c r="A109" s="18">
        <v>106</v>
      </c>
      <c r="B109" s="27" t="s">
        <v>111</v>
      </c>
      <c r="C109" s="27" t="s">
        <v>223</v>
      </c>
      <c r="D109" s="27" t="s">
        <v>42</v>
      </c>
      <c r="E109" s="30" t="s">
        <v>237</v>
      </c>
      <c r="F109" s="21" t="s">
        <v>171</v>
      </c>
      <c r="G109" s="18">
        <v>100</v>
      </c>
      <c r="H109" s="18"/>
      <c r="I109" s="18"/>
      <c r="J109" s="18"/>
      <c r="K109" s="18"/>
      <c r="L109" s="18">
        <v>20</v>
      </c>
      <c r="M109" s="18">
        <v>3940</v>
      </c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/>
      <c r="FR109" s="4"/>
      <c r="FS109" s="4"/>
      <c r="FT109" s="4"/>
      <c r="FU109" s="4"/>
      <c r="FV109" s="4"/>
      <c r="FW109" s="4"/>
      <c r="FX109" s="4"/>
      <c r="FY109" s="4"/>
      <c r="FZ109" s="4"/>
      <c r="GA109" s="4"/>
      <c r="GB109" s="4"/>
      <c r="GC109" s="4"/>
      <c r="GD109" s="4"/>
      <c r="GE109" s="4"/>
      <c r="GF109" s="4"/>
      <c r="GG109" s="4"/>
      <c r="GH109" s="4"/>
      <c r="GI109" s="4"/>
      <c r="GJ109" s="4"/>
      <c r="GK109" s="4"/>
      <c r="GL109" s="4"/>
      <c r="GM109" s="4"/>
      <c r="GN109" s="4"/>
      <c r="GO109" s="4"/>
      <c r="GP109" s="4"/>
      <c r="GQ109" s="4"/>
      <c r="GR109" s="4"/>
      <c r="GS109" s="4"/>
      <c r="GT109" s="4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</row>
    <row r="110" s="5" customFormat="1" customHeight="1" spans="1:255">
      <c r="A110" s="18">
        <v>107</v>
      </c>
      <c r="B110" s="27" t="s">
        <v>111</v>
      </c>
      <c r="C110" s="27" t="s">
        <v>223</v>
      </c>
      <c r="D110" s="27" t="s">
        <v>42</v>
      </c>
      <c r="E110" s="30" t="s">
        <v>238</v>
      </c>
      <c r="F110" s="21" t="s">
        <v>239</v>
      </c>
      <c r="G110" s="27">
        <v>18</v>
      </c>
      <c r="H110" s="27"/>
      <c r="I110" s="27"/>
      <c r="J110" s="27"/>
      <c r="K110" s="27"/>
      <c r="L110" s="27"/>
      <c r="M110" s="27">
        <f t="shared" ref="M110:M119" si="6">G110*34+H110*20+I110*32+J110*19+K110*15+L110*27</f>
        <v>612</v>
      </c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  <c r="FH110" s="4"/>
      <c r="FI110" s="4"/>
      <c r="FJ110" s="4"/>
      <c r="FK110" s="4"/>
      <c r="FL110" s="4"/>
      <c r="FM110" s="4"/>
      <c r="FN110" s="4"/>
      <c r="FO110" s="4"/>
      <c r="FP110" s="4"/>
      <c r="FQ110" s="4"/>
      <c r="FR110" s="4"/>
      <c r="FS110" s="4"/>
      <c r="FT110" s="4"/>
      <c r="FU110" s="4"/>
      <c r="FV110" s="4"/>
      <c r="FW110" s="4"/>
      <c r="FX110" s="4"/>
      <c r="FY110" s="4"/>
      <c r="FZ110" s="4"/>
      <c r="GA110" s="4"/>
      <c r="GB110" s="4"/>
      <c r="GC110" s="4"/>
      <c r="GD110" s="4"/>
      <c r="GE110" s="4"/>
      <c r="GF110" s="4"/>
      <c r="GG110" s="4"/>
      <c r="GH110" s="4"/>
      <c r="GI110" s="4"/>
      <c r="GJ110" s="4"/>
      <c r="GK110" s="4"/>
      <c r="GL110" s="4"/>
      <c r="GM110" s="4"/>
      <c r="GN110" s="4"/>
      <c r="GO110" s="4"/>
      <c r="GP110" s="4"/>
      <c r="GQ110" s="4"/>
      <c r="GR110" s="4"/>
      <c r="GS110" s="4"/>
      <c r="GT110" s="4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</row>
    <row r="111" s="5" customFormat="1" customHeight="1" spans="1:255">
      <c r="A111" s="18">
        <v>108</v>
      </c>
      <c r="B111" s="27" t="s">
        <v>111</v>
      </c>
      <c r="C111" s="27" t="s">
        <v>223</v>
      </c>
      <c r="D111" s="27" t="s">
        <v>42</v>
      </c>
      <c r="E111" s="30" t="s">
        <v>240</v>
      </c>
      <c r="F111" s="21" t="s">
        <v>241</v>
      </c>
      <c r="G111" s="18">
        <v>34</v>
      </c>
      <c r="H111" s="18"/>
      <c r="I111" s="18"/>
      <c r="J111" s="18"/>
      <c r="K111" s="18"/>
      <c r="L111" s="18">
        <v>18</v>
      </c>
      <c r="M111" s="18">
        <v>1642</v>
      </c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  <c r="FG111" s="4"/>
      <c r="FH111" s="4"/>
      <c r="FI111" s="4"/>
      <c r="FJ111" s="4"/>
      <c r="FK111" s="4"/>
      <c r="FL111" s="4"/>
      <c r="FM111" s="4"/>
      <c r="FN111" s="4"/>
      <c r="FO111" s="4"/>
      <c r="FP111" s="4"/>
      <c r="FQ111" s="4"/>
      <c r="FR111" s="4"/>
      <c r="FS111" s="4"/>
      <c r="FT111" s="4"/>
      <c r="FU111" s="4"/>
      <c r="FV111" s="4"/>
      <c r="FW111" s="4"/>
      <c r="FX111" s="4"/>
      <c r="FY111" s="4"/>
      <c r="FZ111" s="4"/>
      <c r="GA111" s="4"/>
      <c r="GB111" s="4"/>
      <c r="GC111" s="4"/>
      <c r="GD111" s="4"/>
      <c r="GE111" s="4"/>
      <c r="GF111" s="4"/>
      <c r="GG111" s="4"/>
      <c r="GH111" s="4"/>
      <c r="GI111" s="4"/>
      <c r="GJ111" s="4"/>
      <c r="GK111" s="4"/>
      <c r="GL111" s="4"/>
      <c r="GM111" s="4"/>
      <c r="GN111" s="4"/>
      <c r="GO111" s="4"/>
      <c r="GP111" s="4"/>
      <c r="GQ111" s="4"/>
      <c r="GR111" s="4"/>
      <c r="GS111" s="4"/>
      <c r="GT111" s="4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</row>
    <row r="112" s="5" customFormat="1" customHeight="1" spans="1:255">
      <c r="A112" s="18">
        <v>109</v>
      </c>
      <c r="B112" s="25" t="s">
        <v>111</v>
      </c>
      <c r="C112" s="25" t="s">
        <v>242</v>
      </c>
      <c r="D112" s="25" t="s">
        <v>67</v>
      </c>
      <c r="E112" s="25" t="s">
        <v>243</v>
      </c>
      <c r="F112" s="21" t="s">
        <v>208</v>
      </c>
      <c r="G112" s="25">
        <v>100</v>
      </c>
      <c r="H112" s="25"/>
      <c r="I112" s="25"/>
      <c r="J112" s="25"/>
      <c r="K112" s="25"/>
      <c r="L112" s="25"/>
      <c r="M112" s="27">
        <f t="shared" si="6"/>
        <v>3400</v>
      </c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  <c r="FG112" s="4"/>
      <c r="FH112" s="4"/>
      <c r="FI112" s="4"/>
      <c r="FJ112" s="4"/>
      <c r="FK112" s="4"/>
      <c r="FL112" s="4"/>
      <c r="FM112" s="4"/>
      <c r="FN112" s="4"/>
      <c r="FO112" s="4"/>
      <c r="FP112" s="4"/>
      <c r="FQ112" s="4"/>
      <c r="FR112" s="4"/>
      <c r="FS112" s="4"/>
      <c r="FT112" s="4"/>
      <c r="FU112" s="4"/>
      <c r="FV112" s="4"/>
      <c r="FW112" s="4"/>
      <c r="FX112" s="4"/>
      <c r="FY112" s="4"/>
      <c r="FZ112" s="4"/>
      <c r="GA112" s="4"/>
      <c r="GB112" s="4"/>
      <c r="GC112" s="4"/>
      <c r="GD112" s="4"/>
      <c r="GE112" s="4"/>
      <c r="GF112" s="4"/>
      <c r="GG112" s="4"/>
      <c r="GH112" s="4"/>
      <c r="GI112" s="4"/>
      <c r="GJ112" s="4"/>
      <c r="GK112" s="4"/>
      <c r="GL112" s="4"/>
      <c r="GM112" s="4"/>
      <c r="GN112" s="4"/>
      <c r="GO112" s="4"/>
      <c r="GP112" s="4"/>
      <c r="GQ112" s="4"/>
      <c r="GR112" s="4"/>
      <c r="GS112" s="4"/>
      <c r="GT112" s="4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</row>
    <row r="113" s="5" customFormat="1" customHeight="1" spans="1:255">
      <c r="A113" s="18">
        <v>110</v>
      </c>
      <c r="B113" s="25" t="s">
        <v>111</v>
      </c>
      <c r="C113" s="25" t="s">
        <v>242</v>
      </c>
      <c r="D113" s="25" t="s">
        <v>67</v>
      </c>
      <c r="E113" s="25" t="s">
        <v>244</v>
      </c>
      <c r="F113" s="21" t="s">
        <v>138</v>
      </c>
      <c r="G113" s="25">
        <v>100</v>
      </c>
      <c r="H113" s="25"/>
      <c r="I113" s="25"/>
      <c r="J113" s="25"/>
      <c r="K113" s="25"/>
      <c r="L113" s="25">
        <v>20</v>
      </c>
      <c r="M113" s="27">
        <f t="shared" si="6"/>
        <v>3940</v>
      </c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  <c r="FG113" s="4"/>
      <c r="FH113" s="4"/>
      <c r="FI113" s="4"/>
      <c r="FJ113" s="4"/>
      <c r="FK113" s="4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GB113" s="4"/>
      <c r="GC113" s="4"/>
      <c r="GD113" s="4"/>
      <c r="GE113" s="4"/>
      <c r="GF113" s="4"/>
      <c r="GG113" s="4"/>
      <c r="GH113" s="4"/>
      <c r="GI113" s="4"/>
      <c r="GJ113" s="4"/>
      <c r="GK113" s="4"/>
      <c r="GL113" s="4"/>
      <c r="GM113" s="4"/>
      <c r="GN113" s="4"/>
      <c r="GO113" s="4"/>
      <c r="GP113" s="4"/>
      <c r="GQ113" s="4"/>
      <c r="GR113" s="4"/>
      <c r="GS113" s="4"/>
      <c r="GT113" s="4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</row>
    <row r="114" s="5" customFormat="1" ht="71" customHeight="1" spans="1:255">
      <c r="A114" s="18">
        <v>111</v>
      </c>
      <c r="B114" s="25" t="s">
        <v>111</v>
      </c>
      <c r="C114" s="25" t="s">
        <v>242</v>
      </c>
      <c r="D114" s="25" t="s">
        <v>20</v>
      </c>
      <c r="E114" s="27" t="s">
        <v>245</v>
      </c>
      <c r="F114" s="21" t="s">
        <v>246</v>
      </c>
      <c r="G114" s="25"/>
      <c r="H114" s="25"/>
      <c r="I114" s="25">
        <v>150</v>
      </c>
      <c r="J114" s="25"/>
      <c r="K114" s="25"/>
      <c r="L114" s="25"/>
      <c r="M114" s="27">
        <f t="shared" si="6"/>
        <v>4800</v>
      </c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  <c r="FG114" s="4"/>
      <c r="FH114" s="4"/>
      <c r="FI114" s="4"/>
      <c r="FJ114" s="4"/>
      <c r="FK114" s="4"/>
      <c r="FL114" s="4"/>
      <c r="FM114" s="4"/>
      <c r="FN114" s="4"/>
      <c r="FO114" s="4"/>
      <c r="FP114" s="4"/>
      <c r="FQ114" s="4"/>
      <c r="FR114" s="4"/>
      <c r="FS114" s="4"/>
      <c r="FT114" s="4"/>
      <c r="FU114" s="4"/>
      <c r="FV114" s="4"/>
      <c r="FW114" s="4"/>
      <c r="FX114" s="4"/>
      <c r="FY114" s="4"/>
      <c r="FZ114" s="4"/>
      <c r="GA114" s="4"/>
      <c r="GB114" s="4"/>
      <c r="GC114" s="4"/>
      <c r="GD114" s="4"/>
      <c r="GE114" s="4"/>
      <c r="GF114" s="4"/>
      <c r="GG114" s="4"/>
      <c r="GH114" s="4"/>
      <c r="GI114" s="4"/>
      <c r="GJ114" s="4"/>
      <c r="GK114" s="4"/>
      <c r="GL114" s="4"/>
      <c r="GM114" s="4"/>
      <c r="GN114" s="4"/>
      <c r="GO114" s="4"/>
      <c r="GP114" s="4"/>
      <c r="GQ114" s="4"/>
      <c r="GR114" s="4"/>
      <c r="GS114" s="4"/>
      <c r="GT114" s="4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</row>
    <row r="115" s="5" customFormat="1" customHeight="1" spans="1:255">
      <c r="A115" s="18">
        <v>112</v>
      </c>
      <c r="B115" s="25" t="s">
        <v>111</v>
      </c>
      <c r="C115" s="25" t="s">
        <v>242</v>
      </c>
      <c r="D115" s="25" t="s">
        <v>34</v>
      </c>
      <c r="E115" s="25" t="s">
        <v>247</v>
      </c>
      <c r="F115" s="21" t="s">
        <v>248</v>
      </c>
      <c r="G115" s="25">
        <v>30</v>
      </c>
      <c r="H115" s="25"/>
      <c r="I115" s="25"/>
      <c r="J115" s="25"/>
      <c r="K115" s="25"/>
      <c r="L115" s="25">
        <v>20</v>
      </c>
      <c r="M115" s="27">
        <f t="shared" si="6"/>
        <v>1560</v>
      </c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  <c r="FG115" s="4"/>
      <c r="FH115" s="4"/>
      <c r="FI115" s="4"/>
      <c r="FJ115" s="4"/>
      <c r="FK115" s="4"/>
      <c r="FL115" s="4"/>
      <c r="FM115" s="4"/>
      <c r="FN115" s="4"/>
      <c r="FO115" s="4"/>
      <c r="FP115" s="4"/>
      <c r="FQ115" s="4"/>
      <c r="FR115" s="4"/>
      <c r="FS115" s="4"/>
      <c r="FT115" s="4"/>
      <c r="FU115" s="4"/>
      <c r="FV115" s="4"/>
      <c r="FW115" s="4"/>
      <c r="FX115" s="4"/>
      <c r="FY115" s="4"/>
      <c r="FZ115" s="4"/>
      <c r="GA115" s="4"/>
      <c r="GB115" s="4"/>
      <c r="GC115" s="4"/>
      <c r="GD115" s="4"/>
      <c r="GE115" s="4"/>
      <c r="GF115" s="4"/>
      <c r="GG115" s="4"/>
      <c r="GH115" s="4"/>
      <c r="GI115" s="4"/>
      <c r="GJ115" s="4"/>
      <c r="GK115" s="4"/>
      <c r="GL115" s="4"/>
      <c r="GM115" s="4"/>
      <c r="GN115" s="4"/>
      <c r="GO115" s="4"/>
      <c r="GP115" s="4"/>
      <c r="GQ115" s="4"/>
      <c r="GR115" s="4"/>
      <c r="GS115" s="4"/>
      <c r="GT115" s="4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</row>
    <row r="116" s="5" customFormat="1" customHeight="1" spans="1:255">
      <c r="A116" s="18">
        <v>113</v>
      </c>
      <c r="B116" s="25" t="s">
        <v>111</v>
      </c>
      <c r="C116" s="25" t="s">
        <v>242</v>
      </c>
      <c r="D116" s="25" t="s">
        <v>34</v>
      </c>
      <c r="E116" s="25" t="s">
        <v>249</v>
      </c>
      <c r="F116" s="21" t="s">
        <v>250</v>
      </c>
      <c r="G116" s="25">
        <v>3</v>
      </c>
      <c r="H116" s="25"/>
      <c r="I116" s="25"/>
      <c r="J116" s="25"/>
      <c r="K116" s="25"/>
      <c r="L116" s="25">
        <v>20</v>
      </c>
      <c r="M116" s="27">
        <f t="shared" si="6"/>
        <v>642</v>
      </c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  <c r="FG116" s="4"/>
      <c r="FH116" s="4"/>
      <c r="FI116" s="4"/>
      <c r="FJ116" s="4"/>
      <c r="FK116" s="4"/>
      <c r="FL116" s="4"/>
      <c r="FM116" s="4"/>
      <c r="FN116" s="4"/>
      <c r="FO116" s="4"/>
      <c r="FP116" s="4"/>
      <c r="FQ116" s="4"/>
      <c r="FR116" s="4"/>
      <c r="FS116" s="4"/>
      <c r="FT116" s="4"/>
      <c r="FU116" s="4"/>
      <c r="FV116" s="4"/>
      <c r="FW116" s="4"/>
      <c r="FX116" s="4"/>
      <c r="FY116" s="4"/>
      <c r="FZ116" s="4"/>
      <c r="GA116" s="4"/>
      <c r="GB116" s="4"/>
      <c r="GC116" s="4"/>
      <c r="GD116" s="4"/>
      <c r="GE116" s="4"/>
      <c r="GF116" s="4"/>
      <c r="GG116" s="4"/>
      <c r="GH116" s="4"/>
      <c r="GI116" s="4"/>
      <c r="GJ116" s="4"/>
      <c r="GK116" s="4"/>
      <c r="GL116" s="4"/>
      <c r="GM116" s="4"/>
      <c r="GN116" s="4"/>
      <c r="GO116" s="4"/>
      <c r="GP116" s="4"/>
      <c r="GQ116" s="4"/>
      <c r="GR116" s="4"/>
      <c r="GS116" s="4"/>
      <c r="GT116" s="4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</row>
    <row r="117" s="5" customFormat="1" customHeight="1" spans="1:255">
      <c r="A117" s="18">
        <v>114</v>
      </c>
      <c r="B117" s="27" t="s">
        <v>111</v>
      </c>
      <c r="C117" s="27" t="s">
        <v>251</v>
      </c>
      <c r="D117" s="27" t="s">
        <v>20</v>
      </c>
      <c r="E117" s="27" t="s">
        <v>252</v>
      </c>
      <c r="F117" s="21" t="s">
        <v>253</v>
      </c>
      <c r="G117" s="27">
        <v>80</v>
      </c>
      <c r="H117" s="27"/>
      <c r="I117" s="27"/>
      <c r="J117" s="27"/>
      <c r="K117" s="27"/>
      <c r="L117" s="27"/>
      <c r="M117" s="27">
        <f t="shared" si="6"/>
        <v>2720</v>
      </c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  <c r="FI117" s="4"/>
      <c r="FJ117" s="4"/>
      <c r="FK117" s="4"/>
      <c r="FL117" s="4"/>
      <c r="FM117" s="4"/>
      <c r="FN117" s="4"/>
      <c r="FO117" s="4"/>
      <c r="FP117" s="4"/>
      <c r="FQ117" s="4"/>
      <c r="FR117" s="4"/>
      <c r="FS117" s="4"/>
      <c r="FT117" s="4"/>
      <c r="FU117" s="4"/>
      <c r="FV117" s="4"/>
      <c r="FW117" s="4"/>
      <c r="FX117" s="4"/>
      <c r="FY117" s="4"/>
      <c r="FZ117" s="4"/>
      <c r="GA117" s="4"/>
      <c r="GB117" s="4"/>
      <c r="GC117" s="4"/>
      <c r="GD117" s="4"/>
      <c r="GE117" s="4"/>
      <c r="GF117" s="4"/>
      <c r="GG117" s="4"/>
      <c r="GH117" s="4"/>
      <c r="GI117" s="4"/>
      <c r="GJ117" s="4"/>
      <c r="GK117" s="4"/>
      <c r="GL117" s="4"/>
      <c r="GM117" s="4"/>
      <c r="GN117" s="4"/>
      <c r="GO117" s="4"/>
      <c r="GP117" s="4"/>
      <c r="GQ117" s="4"/>
      <c r="GR117" s="4"/>
      <c r="GS117" s="4"/>
      <c r="GT117" s="4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</row>
    <row r="118" s="5" customFormat="1" customHeight="1" spans="1:255">
      <c r="A118" s="18">
        <v>115</v>
      </c>
      <c r="B118" s="27" t="s">
        <v>111</v>
      </c>
      <c r="C118" s="25" t="s">
        <v>254</v>
      </c>
      <c r="D118" s="25" t="s">
        <v>42</v>
      </c>
      <c r="E118" s="25" t="s">
        <v>255</v>
      </c>
      <c r="F118" s="21" t="s">
        <v>256</v>
      </c>
      <c r="G118" s="25">
        <v>21</v>
      </c>
      <c r="H118" s="25"/>
      <c r="I118" s="25"/>
      <c r="J118" s="25"/>
      <c r="K118" s="25"/>
      <c r="L118" s="25">
        <v>20</v>
      </c>
      <c r="M118" s="27">
        <f t="shared" si="6"/>
        <v>1254</v>
      </c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  <c r="FI118" s="4"/>
      <c r="FJ118" s="4"/>
      <c r="FK118" s="4"/>
      <c r="FL118" s="4"/>
      <c r="FM118" s="4"/>
      <c r="FN118" s="4"/>
      <c r="FO118" s="4"/>
      <c r="FP118" s="4"/>
      <c r="FQ118" s="4"/>
      <c r="FR118" s="4"/>
      <c r="FS118" s="4"/>
      <c r="FT118" s="4"/>
      <c r="FU118" s="4"/>
      <c r="FV118" s="4"/>
      <c r="FW118" s="4"/>
      <c r="FX118" s="4"/>
      <c r="FY118" s="4"/>
      <c r="FZ118" s="4"/>
      <c r="GA118" s="4"/>
      <c r="GB118" s="4"/>
      <c r="GC118" s="4"/>
      <c r="GD118" s="4"/>
      <c r="GE118" s="4"/>
      <c r="GF118" s="4"/>
      <c r="GG118" s="4"/>
      <c r="GH118" s="4"/>
      <c r="GI118" s="4"/>
      <c r="GJ118" s="4"/>
      <c r="GK118" s="4"/>
      <c r="GL118" s="4"/>
      <c r="GM118" s="4"/>
      <c r="GN118" s="4"/>
      <c r="GO118" s="4"/>
      <c r="GP118" s="4"/>
      <c r="GQ118" s="4"/>
      <c r="GR118" s="4"/>
      <c r="GS118" s="4"/>
      <c r="GT118" s="4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</row>
    <row r="119" s="5" customFormat="1" customHeight="1" spans="1:255">
      <c r="A119" s="18">
        <v>116</v>
      </c>
      <c r="B119" s="27" t="s">
        <v>111</v>
      </c>
      <c r="C119" s="25" t="s">
        <v>254</v>
      </c>
      <c r="D119" s="25" t="s">
        <v>50</v>
      </c>
      <c r="E119" s="25" t="s">
        <v>257</v>
      </c>
      <c r="F119" s="21" t="s">
        <v>258</v>
      </c>
      <c r="G119" s="25">
        <v>10</v>
      </c>
      <c r="H119" s="25"/>
      <c r="I119" s="25"/>
      <c r="J119" s="25"/>
      <c r="K119" s="25"/>
      <c r="L119" s="25">
        <v>20</v>
      </c>
      <c r="M119" s="27">
        <f t="shared" si="6"/>
        <v>880</v>
      </c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  <c r="FI119" s="4"/>
      <c r="FJ119" s="4"/>
      <c r="FK119" s="4"/>
      <c r="FL119" s="4"/>
      <c r="FM119" s="4"/>
      <c r="FN119" s="4"/>
      <c r="FO119" s="4"/>
      <c r="FP119" s="4"/>
      <c r="FQ119" s="4"/>
      <c r="FR119" s="4"/>
      <c r="FS119" s="4"/>
      <c r="FT119" s="4"/>
      <c r="FU119" s="4"/>
      <c r="FV119" s="4"/>
      <c r="FW119" s="4"/>
      <c r="FX119" s="4"/>
      <c r="FY119" s="4"/>
      <c r="FZ119" s="4"/>
      <c r="GA119" s="4"/>
      <c r="GB119" s="4"/>
      <c r="GC119" s="4"/>
      <c r="GD119" s="4"/>
      <c r="GE119" s="4"/>
      <c r="GF119" s="4"/>
      <c r="GG119" s="4"/>
      <c r="GH119" s="4"/>
      <c r="GI119" s="4"/>
      <c r="GJ119" s="4"/>
      <c r="GK119" s="4"/>
      <c r="GL119" s="4"/>
      <c r="GM119" s="4"/>
      <c r="GN119" s="4"/>
      <c r="GO119" s="4"/>
      <c r="GP119" s="4"/>
      <c r="GQ119" s="4"/>
      <c r="GR119" s="4"/>
      <c r="GS119" s="4"/>
      <c r="GT119" s="4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</row>
    <row r="120" s="5" customFormat="1" customHeight="1" spans="1:255">
      <c r="A120" s="18">
        <v>117</v>
      </c>
      <c r="B120" s="27" t="s">
        <v>111</v>
      </c>
      <c r="C120" s="27" t="s">
        <v>259</v>
      </c>
      <c r="D120" s="27" t="s">
        <v>53</v>
      </c>
      <c r="E120" s="27" t="s">
        <v>260</v>
      </c>
      <c r="F120" s="21" t="s">
        <v>261</v>
      </c>
      <c r="G120" s="18">
        <v>35</v>
      </c>
      <c r="H120" s="18"/>
      <c r="I120" s="18"/>
      <c r="J120" s="18"/>
      <c r="K120" s="18"/>
      <c r="L120" s="18"/>
      <c r="M120" s="18">
        <v>1190</v>
      </c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/>
      <c r="GE120" s="4"/>
      <c r="GF120" s="4"/>
      <c r="GG120" s="4"/>
      <c r="GH120" s="4"/>
      <c r="GI120" s="4"/>
      <c r="GJ120" s="4"/>
      <c r="GK120" s="4"/>
      <c r="GL120" s="4"/>
      <c r="GM120" s="4"/>
      <c r="GN120" s="4"/>
      <c r="GO120" s="4"/>
      <c r="GP120" s="4"/>
      <c r="GQ120" s="4"/>
      <c r="GR120" s="4"/>
      <c r="GS120" s="4"/>
      <c r="GT120" s="4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</row>
    <row r="121" s="5" customFormat="1" customHeight="1" spans="1:255">
      <c r="A121" s="18">
        <v>118</v>
      </c>
      <c r="B121" s="27" t="s">
        <v>111</v>
      </c>
      <c r="C121" s="27" t="s">
        <v>259</v>
      </c>
      <c r="D121" s="27" t="s">
        <v>262</v>
      </c>
      <c r="E121" s="27" t="s">
        <v>263</v>
      </c>
      <c r="F121" s="21" t="s">
        <v>264</v>
      </c>
      <c r="G121" s="18">
        <v>67</v>
      </c>
      <c r="H121" s="18"/>
      <c r="I121" s="18"/>
      <c r="J121" s="18"/>
      <c r="K121" s="18"/>
      <c r="L121" s="18">
        <v>20</v>
      </c>
      <c r="M121" s="18">
        <v>2818</v>
      </c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/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/>
      <c r="GE121" s="4"/>
      <c r="GF121" s="4"/>
      <c r="GG121" s="4"/>
      <c r="GH121" s="4"/>
      <c r="GI121" s="4"/>
      <c r="GJ121" s="4"/>
      <c r="GK121" s="4"/>
      <c r="GL121" s="4"/>
      <c r="GM121" s="4"/>
      <c r="GN121" s="4"/>
      <c r="GO121" s="4"/>
      <c r="GP121" s="4"/>
      <c r="GQ121" s="4"/>
      <c r="GR121" s="4"/>
      <c r="GS121" s="4"/>
      <c r="GT121" s="4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</row>
    <row r="122" s="5" customFormat="1" customHeight="1" spans="1:255">
      <c r="A122" s="18">
        <v>119</v>
      </c>
      <c r="B122" s="27" t="s">
        <v>111</v>
      </c>
      <c r="C122" s="27" t="s">
        <v>259</v>
      </c>
      <c r="D122" s="27" t="s">
        <v>17</v>
      </c>
      <c r="E122" s="27" t="s">
        <v>265</v>
      </c>
      <c r="F122" s="21" t="s">
        <v>264</v>
      </c>
      <c r="G122" s="18">
        <v>40</v>
      </c>
      <c r="H122" s="18"/>
      <c r="I122" s="18"/>
      <c r="J122" s="18"/>
      <c r="K122" s="18"/>
      <c r="L122" s="18">
        <v>15.6</v>
      </c>
      <c r="M122" s="18">
        <v>1781.2</v>
      </c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  <c r="FG122" s="4"/>
      <c r="FH122" s="4"/>
      <c r="FI122" s="4"/>
      <c r="FJ122" s="4"/>
      <c r="FK122" s="4"/>
      <c r="FL122" s="4"/>
      <c r="FM122" s="4"/>
      <c r="FN122" s="4"/>
      <c r="FO122" s="4"/>
      <c r="FP122" s="4"/>
      <c r="FQ122" s="4"/>
      <c r="FR122" s="4"/>
      <c r="FS122" s="4"/>
      <c r="FT122" s="4"/>
      <c r="FU122" s="4"/>
      <c r="FV122" s="4"/>
      <c r="FW122" s="4"/>
      <c r="FX122" s="4"/>
      <c r="FY122" s="4"/>
      <c r="FZ122" s="4"/>
      <c r="GA122" s="4"/>
      <c r="GB122" s="4"/>
      <c r="GC122" s="4"/>
      <c r="GD122" s="4"/>
      <c r="GE122" s="4"/>
      <c r="GF122" s="4"/>
      <c r="GG122" s="4"/>
      <c r="GH122" s="4"/>
      <c r="GI122" s="4"/>
      <c r="GJ122" s="4"/>
      <c r="GK122" s="4"/>
      <c r="GL122" s="4"/>
      <c r="GM122" s="4"/>
      <c r="GN122" s="4"/>
      <c r="GO122" s="4"/>
      <c r="GP122" s="4"/>
      <c r="GQ122" s="4"/>
      <c r="GR122" s="4"/>
      <c r="GS122" s="4"/>
      <c r="GT122" s="4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</row>
    <row r="123" s="5" customFormat="1" customHeight="1" spans="1:255">
      <c r="A123" s="18">
        <v>120</v>
      </c>
      <c r="B123" s="27" t="s">
        <v>111</v>
      </c>
      <c r="C123" s="27" t="s">
        <v>259</v>
      </c>
      <c r="D123" s="27" t="s">
        <v>266</v>
      </c>
      <c r="E123" s="27" t="s">
        <v>267</v>
      </c>
      <c r="F123" s="21" t="s">
        <v>258</v>
      </c>
      <c r="G123" s="18">
        <v>50</v>
      </c>
      <c r="H123" s="18"/>
      <c r="I123" s="18"/>
      <c r="J123" s="18"/>
      <c r="K123" s="18">
        <v>20</v>
      </c>
      <c r="L123" s="18">
        <v>20</v>
      </c>
      <c r="M123" s="18">
        <v>2540</v>
      </c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  <c r="FG123" s="4"/>
      <c r="FH123" s="4"/>
      <c r="FI123" s="4"/>
      <c r="FJ123" s="4"/>
      <c r="FK123" s="4"/>
      <c r="FL123" s="4"/>
      <c r="FM123" s="4"/>
      <c r="FN123" s="4"/>
      <c r="FO123" s="4"/>
      <c r="FP123" s="4"/>
      <c r="FQ123" s="4"/>
      <c r="FR123" s="4"/>
      <c r="FS123" s="4"/>
      <c r="FT123" s="4"/>
      <c r="FU123" s="4"/>
      <c r="FV123" s="4"/>
      <c r="FW123" s="4"/>
      <c r="FX123" s="4"/>
      <c r="FY123" s="4"/>
      <c r="FZ123" s="4"/>
      <c r="GA123" s="4"/>
      <c r="GB123" s="4"/>
      <c r="GC123" s="4"/>
      <c r="GD123" s="4"/>
      <c r="GE123" s="4"/>
      <c r="GF123" s="4"/>
      <c r="GG123" s="4"/>
      <c r="GH123" s="4"/>
      <c r="GI123" s="4"/>
      <c r="GJ123" s="4"/>
      <c r="GK123" s="4"/>
      <c r="GL123" s="4"/>
      <c r="GM123" s="4"/>
      <c r="GN123" s="4"/>
      <c r="GO123" s="4"/>
      <c r="GP123" s="4"/>
      <c r="GQ123" s="4"/>
      <c r="GR123" s="4"/>
      <c r="GS123" s="4"/>
      <c r="GT123" s="4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</row>
    <row r="124" s="5" customFormat="1" customHeight="1" spans="1:255">
      <c r="A124" s="18">
        <v>121</v>
      </c>
      <c r="B124" s="27" t="s">
        <v>111</v>
      </c>
      <c r="C124" s="27" t="s">
        <v>268</v>
      </c>
      <c r="D124" s="27" t="s">
        <v>20</v>
      </c>
      <c r="E124" s="27" t="s">
        <v>269</v>
      </c>
      <c r="F124" s="21" t="s">
        <v>270</v>
      </c>
      <c r="G124" s="27">
        <v>28</v>
      </c>
      <c r="H124" s="27"/>
      <c r="I124" s="27"/>
      <c r="J124" s="27"/>
      <c r="K124" s="27"/>
      <c r="L124" s="27">
        <v>20</v>
      </c>
      <c r="M124" s="27">
        <f t="shared" ref="M124:M127" si="7">G124*34+H124*20+I124*32+J124*19+K124*15+L124*27</f>
        <v>1492</v>
      </c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  <c r="FI124" s="4"/>
      <c r="FJ124" s="4"/>
      <c r="FK124" s="4"/>
      <c r="FL124" s="4"/>
      <c r="FM124" s="4"/>
      <c r="FN124" s="4"/>
      <c r="FO124" s="4"/>
      <c r="FP124" s="4"/>
      <c r="FQ124" s="4"/>
      <c r="FR124" s="4"/>
      <c r="FS124" s="4"/>
      <c r="FT124" s="4"/>
      <c r="FU124" s="4"/>
      <c r="FV124" s="4"/>
      <c r="FW124" s="4"/>
      <c r="FX124" s="4"/>
      <c r="FY124" s="4"/>
      <c r="FZ124" s="4"/>
      <c r="GA124" s="4"/>
      <c r="GB124" s="4"/>
      <c r="GC124" s="4"/>
      <c r="GD124" s="4"/>
      <c r="GE124" s="4"/>
      <c r="GF124" s="4"/>
      <c r="GG124" s="4"/>
      <c r="GH124" s="4"/>
      <c r="GI124" s="4"/>
      <c r="GJ124" s="4"/>
      <c r="GK124" s="4"/>
      <c r="GL124" s="4"/>
      <c r="GM124" s="4"/>
      <c r="GN124" s="4"/>
      <c r="GO124" s="4"/>
      <c r="GP124" s="4"/>
      <c r="GQ124" s="4"/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</row>
    <row r="125" s="6" customFormat="1" customHeight="1" spans="1:255">
      <c r="A125" s="18">
        <v>122</v>
      </c>
      <c r="B125" s="18" t="s">
        <v>111</v>
      </c>
      <c r="C125" s="23" t="s">
        <v>271</v>
      </c>
      <c r="D125" s="23" t="s">
        <v>20</v>
      </c>
      <c r="E125" s="23" t="s">
        <v>272</v>
      </c>
      <c r="F125" s="21" t="s">
        <v>273</v>
      </c>
      <c r="G125" s="18">
        <v>100</v>
      </c>
      <c r="H125" s="18"/>
      <c r="I125" s="18"/>
      <c r="J125" s="18"/>
      <c r="K125" s="18"/>
      <c r="L125" s="18"/>
      <c r="M125" s="18">
        <v>3400</v>
      </c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/>
      <c r="FR125" s="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/>
      <c r="GE125" s="4"/>
      <c r="GF125" s="4"/>
      <c r="GG125" s="4"/>
      <c r="GH125" s="4"/>
      <c r="GI125" s="4"/>
      <c r="GJ125" s="4"/>
      <c r="GK125" s="4"/>
      <c r="GL125" s="4"/>
      <c r="GM125" s="4"/>
      <c r="GN125" s="4"/>
      <c r="GO125" s="4"/>
      <c r="GP125" s="4"/>
      <c r="GQ125" s="4"/>
      <c r="GR125" s="4"/>
      <c r="GS125" s="4"/>
      <c r="GT125" s="4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</row>
    <row r="126" s="6" customFormat="1" customHeight="1" spans="1:13">
      <c r="A126" s="18">
        <v>123</v>
      </c>
      <c r="B126" s="18" t="s">
        <v>111</v>
      </c>
      <c r="C126" s="23" t="s">
        <v>271</v>
      </c>
      <c r="D126" s="23" t="s">
        <v>20</v>
      </c>
      <c r="E126" s="23" t="s">
        <v>274</v>
      </c>
      <c r="F126" s="21" t="s">
        <v>166</v>
      </c>
      <c r="G126" s="23">
        <v>10</v>
      </c>
      <c r="H126" s="23"/>
      <c r="I126" s="23"/>
      <c r="J126" s="23"/>
      <c r="K126" s="23"/>
      <c r="L126" s="23">
        <v>20</v>
      </c>
      <c r="M126" s="18">
        <f t="shared" si="7"/>
        <v>880</v>
      </c>
    </row>
    <row r="127" s="5" customFormat="1" customHeight="1" spans="1:255">
      <c r="A127" s="18">
        <v>124</v>
      </c>
      <c r="B127" s="27" t="s">
        <v>111</v>
      </c>
      <c r="C127" s="25" t="s">
        <v>271</v>
      </c>
      <c r="D127" s="25" t="s">
        <v>20</v>
      </c>
      <c r="E127" s="25" t="s">
        <v>275</v>
      </c>
      <c r="F127" s="21" t="s">
        <v>273</v>
      </c>
      <c r="G127" s="25">
        <v>100</v>
      </c>
      <c r="H127" s="25"/>
      <c r="I127" s="25"/>
      <c r="J127" s="25"/>
      <c r="K127" s="25"/>
      <c r="L127" s="25"/>
      <c r="M127" s="27">
        <f t="shared" si="7"/>
        <v>3400</v>
      </c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  <c r="FG127" s="4"/>
      <c r="FH127" s="4"/>
      <c r="FI127" s="4"/>
      <c r="FJ127" s="4"/>
      <c r="FK127" s="4"/>
      <c r="FL127" s="4"/>
      <c r="FM127" s="4"/>
      <c r="FN127" s="4"/>
      <c r="FO127" s="4"/>
      <c r="FP127" s="4"/>
      <c r="FQ127" s="4"/>
      <c r="FR127" s="4"/>
      <c r="FS127" s="4"/>
      <c r="FT127" s="4"/>
      <c r="FU127" s="4"/>
      <c r="FV127" s="4"/>
      <c r="FW127" s="4"/>
      <c r="FX127" s="4"/>
      <c r="FY127" s="4"/>
      <c r="FZ127" s="4"/>
      <c r="GA127" s="4"/>
      <c r="GB127" s="4"/>
      <c r="GC127" s="4"/>
      <c r="GD127" s="4"/>
      <c r="GE127" s="4"/>
      <c r="GF127" s="4"/>
      <c r="GG127" s="4"/>
      <c r="GH127" s="4"/>
      <c r="GI127" s="4"/>
      <c r="GJ127" s="4"/>
      <c r="GK127" s="4"/>
      <c r="GL127" s="4"/>
      <c r="GM127" s="4"/>
      <c r="GN127" s="4"/>
      <c r="GO127" s="4"/>
      <c r="GP127" s="4"/>
      <c r="GQ127" s="4"/>
      <c r="GR127" s="4"/>
      <c r="GS127" s="4"/>
      <c r="GT127" s="4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</row>
    <row r="128" s="5" customFormat="1" customHeight="1" spans="1:255">
      <c r="A128" s="18">
        <v>125</v>
      </c>
      <c r="B128" s="27" t="s">
        <v>111</v>
      </c>
      <c r="C128" s="25" t="s">
        <v>271</v>
      </c>
      <c r="D128" s="25" t="s">
        <v>67</v>
      </c>
      <c r="E128" s="25" t="s">
        <v>276</v>
      </c>
      <c r="F128" s="21" t="s">
        <v>229</v>
      </c>
      <c r="G128" s="18"/>
      <c r="H128" s="18"/>
      <c r="I128" s="18">
        <v>150</v>
      </c>
      <c r="J128" s="18"/>
      <c r="K128" s="18"/>
      <c r="L128" s="18"/>
      <c r="M128" s="18">
        <v>4800</v>
      </c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  <c r="FG128" s="4"/>
      <c r="FH128" s="4"/>
      <c r="FI128" s="4"/>
      <c r="FJ128" s="4"/>
      <c r="FK128" s="4"/>
      <c r="FL128" s="4"/>
      <c r="FM128" s="4"/>
      <c r="FN128" s="4"/>
      <c r="FO128" s="4"/>
      <c r="FP128" s="4"/>
      <c r="FQ128" s="4"/>
      <c r="FR128" s="4"/>
      <c r="FS128" s="4"/>
      <c r="FT128" s="4"/>
      <c r="FU128" s="4"/>
      <c r="FV128" s="4"/>
      <c r="FW128" s="4"/>
      <c r="FX128" s="4"/>
      <c r="FY128" s="4"/>
      <c r="FZ128" s="4"/>
      <c r="GA128" s="4"/>
      <c r="GB128" s="4"/>
      <c r="GC128" s="4"/>
      <c r="GD128" s="4"/>
      <c r="GE128" s="4"/>
      <c r="GF128" s="4"/>
      <c r="GG128" s="4"/>
      <c r="GH128" s="4"/>
      <c r="GI128" s="4"/>
      <c r="GJ128" s="4"/>
      <c r="GK128" s="4"/>
      <c r="GL128" s="4"/>
      <c r="GM128" s="4"/>
      <c r="GN128" s="4"/>
      <c r="GO128" s="4"/>
      <c r="GP128" s="4"/>
      <c r="GQ128" s="4"/>
      <c r="GR128" s="4"/>
      <c r="GS128" s="4"/>
      <c r="GT128" s="4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</row>
    <row r="129" s="5" customFormat="1" customHeight="1" spans="1:255">
      <c r="A129" s="18">
        <v>126</v>
      </c>
      <c r="B129" s="27" t="s">
        <v>111</v>
      </c>
      <c r="C129" s="27" t="s">
        <v>277</v>
      </c>
      <c r="D129" s="27" t="s">
        <v>20</v>
      </c>
      <c r="E129" s="27" t="s">
        <v>278</v>
      </c>
      <c r="F129" s="21" t="s">
        <v>131</v>
      </c>
      <c r="G129" s="27">
        <v>95</v>
      </c>
      <c r="H129" s="27"/>
      <c r="I129" s="27"/>
      <c r="J129" s="27"/>
      <c r="K129" s="27"/>
      <c r="L129" s="27">
        <v>20</v>
      </c>
      <c r="M129" s="27">
        <f t="shared" ref="M129:M137" si="8">G129*34+H129*20+I129*32+J129*19+K129*15+L129*27</f>
        <v>3770</v>
      </c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FJ129" s="4"/>
      <c r="FK129" s="4"/>
      <c r="FL129" s="4"/>
      <c r="FM129" s="4"/>
      <c r="FN129" s="4"/>
      <c r="FO129" s="4"/>
      <c r="FP129" s="4"/>
      <c r="FQ129" s="4"/>
      <c r="FR129" s="4"/>
      <c r="FS129" s="4"/>
      <c r="FT129" s="4"/>
      <c r="FU129" s="4"/>
      <c r="FV129" s="4"/>
      <c r="FW129" s="4"/>
      <c r="FX129" s="4"/>
      <c r="FY129" s="4"/>
      <c r="FZ129" s="4"/>
      <c r="GA129" s="4"/>
      <c r="GB129" s="4"/>
      <c r="GC129" s="4"/>
      <c r="GD129" s="4"/>
      <c r="GE129" s="4"/>
      <c r="GF129" s="4"/>
      <c r="GG129" s="4"/>
      <c r="GH129" s="4"/>
      <c r="GI129" s="4"/>
      <c r="GJ129" s="4"/>
      <c r="GK129" s="4"/>
      <c r="GL129" s="4"/>
      <c r="GM129" s="4"/>
      <c r="GN129" s="4"/>
      <c r="GO129" s="4"/>
      <c r="GP129" s="4"/>
      <c r="GQ129" s="4"/>
      <c r="GR129" s="4"/>
      <c r="GS129" s="4"/>
      <c r="GT129" s="4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</row>
    <row r="130" s="5" customFormat="1" customHeight="1" spans="1:255">
      <c r="A130" s="18">
        <v>127</v>
      </c>
      <c r="B130" s="27" t="s">
        <v>111</v>
      </c>
      <c r="C130" s="27" t="s">
        <v>277</v>
      </c>
      <c r="D130" s="27" t="s">
        <v>20</v>
      </c>
      <c r="E130" s="27" t="s">
        <v>279</v>
      </c>
      <c r="F130" s="21" t="s">
        <v>127</v>
      </c>
      <c r="G130" s="27">
        <v>95</v>
      </c>
      <c r="H130" s="27"/>
      <c r="I130" s="27"/>
      <c r="J130" s="27"/>
      <c r="K130" s="27"/>
      <c r="L130" s="27">
        <v>20</v>
      </c>
      <c r="M130" s="27">
        <f t="shared" si="8"/>
        <v>3770</v>
      </c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  <c r="FG130" s="4"/>
      <c r="FH130" s="4"/>
      <c r="FI130" s="4"/>
      <c r="FJ130" s="4"/>
      <c r="FK130" s="4"/>
      <c r="FL130" s="4"/>
      <c r="FM130" s="4"/>
      <c r="FN130" s="4"/>
      <c r="FO130" s="4"/>
      <c r="FP130" s="4"/>
      <c r="FQ130" s="4"/>
      <c r="FR130" s="4"/>
      <c r="FS130" s="4"/>
      <c r="FT130" s="4"/>
      <c r="FU130" s="4"/>
      <c r="FV130" s="4"/>
      <c r="FW130" s="4"/>
      <c r="FX130" s="4"/>
      <c r="FY130" s="4"/>
      <c r="FZ130" s="4"/>
      <c r="GA130" s="4"/>
      <c r="GB130" s="4"/>
      <c r="GC130" s="4"/>
      <c r="GD130" s="4"/>
      <c r="GE130" s="4"/>
      <c r="GF130" s="4"/>
      <c r="GG130" s="4"/>
      <c r="GH130" s="4"/>
      <c r="GI130" s="4"/>
      <c r="GJ130" s="4"/>
      <c r="GK130" s="4"/>
      <c r="GL130" s="4"/>
      <c r="GM130" s="4"/>
      <c r="GN130" s="4"/>
      <c r="GO130" s="4"/>
      <c r="GP130" s="4"/>
      <c r="GQ130" s="4"/>
      <c r="GR130" s="4"/>
      <c r="GS130" s="4"/>
      <c r="GT130" s="4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</row>
    <row r="131" s="5" customFormat="1" customHeight="1" spans="1:255">
      <c r="A131" s="18">
        <v>128</v>
      </c>
      <c r="B131" s="27" t="s">
        <v>111</v>
      </c>
      <c r="C131" s="27" t="s">
        <v>277</v>
      </c>
      <c r="D131" s="27" t="s">
        <v>20</v>
      </c>
      <c r="E131" s="27" t="s">
        <v>280</v>
      </c>
      <c r="F131" s="21" t="s">
        <v>131</v>
      </c>
      <c r="G131" s="27">
        <v>100</v>
      </c>
      <c r="H131" s="27"/>
      <c r="I131" s="27"/>
      <c r="J131" s="27"/>
      <c r="K131" s="27"/>
      <c r="L131" s="27"/>
      <c r="M131" s="27">
        <f t="shared" si="8"/>
        <v>3400</v>
      </c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  <c r="FG131" s="4"/>
      <c r="FH131" s="4"/>
      <c r="FI131" s="4"/>
      <c r="FJ131" s="4"/>
      <c r="FK131" s="4"/>
      <c r="FL131" s="4"/>
      <c r="FM131" s="4"/>
      <c r="FN131" s="4"/>
      <c r="FO131" s="4"/>
      <c r="FP131" s="4"/>
      <c r="FQ131" s="4"/>
      <c r="FR131" s="4"/>
      <c r="FS131" s="4"/>
      <c r="FT131" s="4"/>
      <c r="FU131" s="4"/>
      <c r="FV131" s="4"/>
      <c r="FW131" s="4"/>
      <c r="FX131" s="4"/>
      <c r="FY131" s="4"/>
      <c r="FZ131" s="4"/>
      <c r="GA131" s="4"/>
      <c r="GB131" s="4"/>
      <c r="GC131" s="4"/>
      <c r="GD131" s="4"/>
      <c r="GE131" s="4"/>
      <c r="GF131" s="4"/>
      <c r="GG131" s="4"/>
      <c r="GH131" s="4"/>
      <c r="GI131" s="4"/>
      <c r="GJ131" s="4"/>
      <c r="GK131" s="4"/>
      <c r="GL131" s="4"/>
      <c r="GM131" s="4"/>
      <c r="GN131" s="4"/>
      <c r="GO131" s="4"/>
      <c r="GP131" s="4"/>
      <c r="GQ131" s="4"/>
      <c r="GR131" s="4"/>
      <c r="GS131" s="4"/>
      <c r="GT131" s="4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</row>
    <row r="132" s="5" customFormat="1" customHeight="1" spans="1:255">
      <c r="A132" s="18">
        <v>129</v>
      </c>
      <c r="B132" s="27" t="s">
        <v>111</v>
      </c>
      <c r="C132" s="27" t="s">
        <v>277</v>
      </c>
      <c r="D132" s="27" t="s">
        <v>20</v>
      </c>
      <c r="E132" s="27" t="s">
        <v>281</v>
      </c>
      <c r="F132" s="21" t="s">
        <v>194</v>
      </c>
      <c r="G132" s="27">
        <v>50</v>
      </c>
      <c r="H132" s="27"/>
      <c r="I132" s="27"/>
      <c r="J132" s="27"/>
      <c r="K132" s="27"/>
      <c r="L132" s="27">
        <v>20</v>
      </c>
      <c r="M132" s="27">
        <f t="shared" si="8"/>
        <v>2240</v>
      </c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  <c r="FG132" s="4"/>
      <c r="FH132" s="4"/>
      <c r="FI132" s="4"/>
      <c r="FJ132" s="4"/>
      <c r="FK132" s="4"/>
      <c r="FL132" s="4"/>
      <c r="FM132" s="4"/>
      <c r="FN132" s="4"/>
      <c r="FO132" s="4"/>
      <c r="FP132" s="4"/>
      <c r="FQ132" s="4"/>
      <c r="FR132" s="4"/>
      <c r="FS132" s="4"/>
      <c r="FT132" s="4"/>
      <c r="FU132" s="4"/>
      <c r="FV132" s="4"/>
      <c r="FW132" s="4"/>
      <c r="FX132" s="4"/>
      <c r="FY132" s="4"/>
      <c r="FZ132" s="4"/>
      <c r="GA132" s="4"/>
      <c r="GB132" s="4"/>
      <c r="GC132" s="4"/>
      <c r="GD132" s="4"/>
      <c r="GE132" s="4"/>
      <c r="GF132" s="4"/>
      <c r="GG132" s="4"/>
      <c r="GH132" s="4"/>
      <c r="GI132" s="4"/>
      <c r="GJ132" s="4"/>
      <c r="GK132" s="4"/>
      <c r="GL132" s="4"/>
      <c r="GM132" s="4"/>
      <c r="GN132" s="4"/>
      <c r="GO132" s="4"/>
      <c r="GP132" s="4"/>
      <c r="GQ132" s="4"/>
      <c r="GR132" s="4"/>
      <c r="GS132" s="4"/>
      <c r="GT132" s="4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</row>
    <row r="133" s="5" customFormat="1" customHeight="1" spans="1:255">
      <c r="A133" s="18">
        <v>130</v>
      </c>
      <c r="B133" s="27" t="s">
        <v>111</v>
      </c>
      <c r="C133" s="27" t="s">
        <v>277</v>
      </c>
      <c r="D133" s="27" t="s">
        <v>23</v>
      </c>
      <c r="E133" s="27" t="s">
        <v>282</v>
      </c>
      <c r="F133" s="21" t="s">
        <v>145</v>
      </c>
      <c r="G133" s="27">
        <v>20</v>
      </c>
      <c r="H133" s="27"/>
      <c r="I133" s="27"/>
      <c r="J133" s="27"/>
      <c r="K133" s="27"/>
      <c r="L133" s="27">
        <v>20</v>
      </c>
      <c r="M133" s="27">
        <f t="shared" si="8"/>
        <v>1220</v>
      </c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  <c r="FG133" s="4"/>
      <c r="FH133" s="4"/>
      <c r="FI133" s="4"/>
      <c r="FJ133" s="4"/>
      <c r="FK133" s="4"/>
      <c r="FL133" s="4"/>
      <c r="FM133" s="4"/>
      <c r="FN133" s="4"/>
      <c r="FO133" s="4"/>
      <c r="FP133" s="4"/>
      <c r="FQ133" s="4"/>
      <c r="FR133" s="4"/>
      <c r="FS133" s="4"/>
      <c r="FT133" s="4"/>
      <c r="FU133" s="4"/>
      <c r="FV133" s="4"/>
      <c r="FW133" s="4"/>
      <c r="FX133" s="4"/>
      <c r="FY133" s="4"/>
      <c r="FZ133" s="4"/>
      <c r="GA133" s="4"/>
      <c r="GB133" s="4"/>
      <c r="GC133" s="4"/>
      <c r="GD133" s="4"/>
      <c r="GE133" s="4"/>
      <c r="GF133" s="4"/>
      <c r="GG133" s="4"/>
      <c r="GH133" s="4"/>
      <c r="GI133" s="4"/>
      <c r="GJ133" s="4"/>
      <c r="GK133" s="4"/>
      <c r="GL133" s="4"/>
      <c r="GM133" s="4"/>
      <c r="GN133" s="4"/>
      <c r="GO133" s="4"/>
      <c r="GP133" s="4"/>
      <c r="GQ133" s="4"/>
      <c r="GR133" s="4"/>
      <c r="GS133" s="4"/>
      <c r="GT133" s="4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</row>
    <row r="134" s="5" customFormat="1" customHeight="1" spans="1:255">
      <c r="A134" s="18">
        <v>131</v>
      </c>
      <c r="B134" s="27" t="s">
        <v>111</v>
      </c>
      <c r="C134" s="27" t="s">
        <v>277</v>
      </c>
      <c r="D134" s="27" t="s">
        <v>23</v>
      </c>
      <c r="E134" s="27" t="s">
        <v>283</v>
      </c>
      <c r="F134" s="21" t="s">
        <v>129</v>
      </c>
      <c r="G134" s="27">
        <v>4</v>
      </c>
      <c r="H134" s="27"/>
      <c r="I134" s="27"/>
      <c r="J134" s="27"/>
      <c r="K134" s="27"/>
      <c r="L134" s="27">
        <v>20</v>
      </c>
      <c r="M134" s="27">
        <f t="shared" si="8"/>
        <v>676</v>
      </c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  <c r="FG134" s="4"/>
      <c r="FH134" s="4"/>
      <c r="FI134" s="4"/>
      <c r="FJ134" s="4"/>
      <c r="FK134" s="4"/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GB134" s="4"/>
      <c r="GC134" s="4"/>
      <c r="GD134" s="4"/>
      <c r="GE134" s="4"/>
      <c r="GF134" s="4"/>
      <c r="GG134" s="4"/>
      <c r="GH134" s="4"/>
      <c r="GI134" s="4"/>
      <c r="GJ134" s="4"/>
      <c r="GK134" s="4"/>
      <c r="GL134" s="4"/>
      <c r="GM134" s="4"/>
      <c r="GN134" s="4"/>
      <c r="GO134" s="4"/>
      <c r="GP134" s="4"/>
      <c r="GQ134" s="4"/>
      <c r="GR134" s="4"/>
      <c r="GS134" s="4"/>
      <c r="GT134" s="4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</row>
    <row r="135" s="5" customFormat="1" customHeight="1" spans="1:255">
      <c r="A135" s="18">
        <v>132</v>
      </c>
      <c r="B135" s="27" t="s">
        <v>111</v>
      </c>
      <c r="C135" s="27" t="s">
        <v>277</v>
      </c>
      <c r="D135" s="27" t="s">
        <v>34</v>
      </c>
      <c r="E135" s="27" t="s">
        <v>284</v>
      </c>
      <c r="F135" s="21" t="s">
        <v>194</v>
      </c>
      <c r="G135" s="27">
        <v>90</v>
      </c>
      <c r="H135" s="27"/>
      <c r="I135" s="27"/>
      <c r="J135" s="27"/>
      <c r="K135" s="27"/>
      <c r="L135" s="27"/>
      <c r="M135" s="27">
        <f t="shared" si="8"/>
        <v>3060</v>
      </c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  <c r="FG135" s="4"/>
      <c r="FH135" s="4"/>
      <c r="FI135" s="4"/>
      <c r="FJ135" s="4"/>
      <c r="FK135" s="4"/>
      <c r="FL135" s="4"/>
      <c r="FM135" s="4"/>
      <c r="FN135" s="4"/>
      <c r="FO135" s="4"/>
      <c r="FP135" s="4"/>
      <c r="FQ135" s="4"/>
      <c r="FR135" s="4"/>
      <c r="FS135" s="4"/>
      <c r="FT135" s="4"/>
      <c r="FU135" s="4"/>
      <c r="FV135" s="4"/>
      <c r="FW135" s="4"/>
      <c r="FX135" s="4"/>
      <c r="FY135" s="4"/>
      <c r="FZ135" s="4"/>
      <c r="GA135" s="4"/>
      <c r="GB135" s="4"/>
      <c r="GC135" s="4"/>
      <c r="GD135" s="4"/>
      <c r="GE135" s="4"/>
      <c r="GF135" s="4"/>
      <c r="GG135" s="4"/>
      <c r="GH135" s="4"/>
      <c r="GI135" s="4"/>
      <c r="GJ135" s="4"/>
      <c r="GK135" s="4"/>
      <c r="GL135" s="4"/>
      <c r="GM135" s="4"/>
      <c r="GN135" s="4"/>
      <c r="GO135" s="4"/>
      <c r="GP135" s="4"/>
      <c r="GQ135" s="4"/>
      <c r="GR135" s="4"/>
      <c r="GS135" s="4"/>
      <c r="GT135" s="4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</row>
    <row r="136" s="5" customFormat="1" customHeight="1" spans="1:255">
      <c r="A136" s="18">
        <v>133</v>
      </c>
      <c r="B136" s="27" t="s">
        <v>111</v>
      </c>
      <c r="C136" s="27" t="s">
        <v>277</v>
      </c>
      <c r="D136" s="27" t="s">
        <v>34</v>
      </c>
      <c r="E136" s="27" t="s">
        <v>285</v>
      </c>
      <c r="F136" s="21" t="s">
        <v>185</v>
      </c>
      <c r="G136" s="27">
        <v>90</v>
      </c>
      <c r="H136" s="27"/>
      <c r="I136" s="27"/>
      <c r="J136" s="27"/>
      <c r="K136" s="27"/>
      <c r="L136" s="27"/>
      <c r="M136" s="27">
        <f t="shared" si="8"/>
        <v>3060</v>
      </c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  <c r="FG136" s="4"/>
      <c r="FH136" s="4"/>
      <c r="FI136" s="4"/>
      <c r="FJ136" s="4"/>
      <c r="FK136" s="4"/>
      <c r="FL136" s="4"/>
      <c r="FM136" s="4"/>
      <c r="FN136" s="4"/>
      <c r="FO136" s="4"/>
      <c r="FP136" s="4"/>
      <c r="FQ136" s="4"/>
      <c r="FR136" s="4"/>
      <c r="FS136" s="4"/>
      <c r="FT136" s="4"/>
      <c r="FU136" s="4"/>
      <c r="FV136" s="4"/>
      <c r="FW136" s="4"/>
      <c r="FX136" s="4"/>
      <c r="FY136" s="4"/>
      <c r="FZ136" s="4"/>
      <c r="GA136" s="4"/>
      <c r="GB136" s="4"/>
      <c r="GC136" s="4"/>
      <c r="GD136" s="4"/>
      <c r="GE136" s="4"/>
      <c r="GF136" s="4"/>
      <c r="GG136" s="4"/>
      <c r="GH136" s="4"/>
      <c r="GI136" s="4"/>
      <c r="GJ136" s="4"/>
      <c r="GK136" s="4"/>
      <c r="GL136" s="4"/>
      <c r="GM136" s="4"/>
      <c r="GN136" s="4"/>
      <c r="GO136" s="4"/>
      <c r="GP136" s="4"/>
      <c r="GQ136" s="4"/>
      <c r="GR136" s="4"/>
      <c r="GS136" s="4"/>
      <c r="GT136" s="4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</row>
    <row r="137" s="5" customFormat="1" customHeight="1" spans="1:255">
      <c r="A137" s="18">
        <v>134</v>
      </c>
      <c r="B137" s="27" t="s">
        <v>111</v>
      </c>
      <c r="C137" s="27" t="s">
        <v>277</v>
      </c>
      <c r="D137" s="27" t="s">
        <v>34</v>
      </c>
      <c r="E137" s="27" t="s">
        <v>286</v>
      </c>
      <c r="F137" s="21" t="s">
        <v>145</v>
      </c>
      <c r="G137" s="27">
        <v>50</v>
      </c>
      <c r="H137" s="27"/>
      <c r="I137" s="27"/>
      <c r="J137" s="27"/>
      <c r="K137" s="27"/>
      <c r="L137" s="27"/>
      <c r="M137" s="27">
        <f t="shared" si="8"/>
        <v>1700</v>
      </c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  <c r="FG137" s="4"/>
      <c r="FH137" s="4"/>
      <c r="FI137" s="4"/>
      <c r="FJ137" s="4"/>
      <c r="FK137" s="4"/>
      <c r="FL137" s="4"/>
      <c r="FM137" s="4"/>
      <c r="FN137" s="4"/>
      <c r="FO137" s="4"/>
      <c r="FP137" s="4"/>
      <c r="FQ137" s="4"/>
      <c r="FR137" s="4"/>
      <c r="FS137" s="4"/>
      <c r="FT137" s="4"/>
      <c r="FU137" s="4"/>
      <c r="FV137" s="4"/>
      <c r="FW137" s="4"/>
      <c r="FX137" s="4"/>
      <c r="FY137" s="4"/>
      <c r="FZ137" s="4"/>
      <c r="GA137" s="4"/>
      <c r="GB137" s="4"/>
      <c r="GC137" s="4"/>
      <c r="GD137" s="4"/>
      <c r="GE137" s="4"/>
      <c r="GF137" s="4"/>
      <c r="GG137" s="4"/>
      <c r="GH137" s="4"/>
      <c r="GI137" s="4"/>
      <c r="GJ137" s="4"/>
      <c r="GK137" s="4"/>
      <c r="GL137" s="4"/>
      <c r="GM137" s="4"/>
      <c r="GN137" s="4"/>
      <c r="GO137" s="4"/>
      <c r="GP137" s="4"/>
      <c r="GQ137" s="4"/>
      <c r="GR137" s="4"/>
      <c r="GS137" s="4"/>
      <c r="GT137" s="4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</row>
    <row r="138" s="5" customFormat="1" customHeight="1" spans="1:255">
      <c r="A138" s="18">
        <v>135</v>
      </c>
      <c r="B138" s="27" t="s">
        <v>111</v>
      </c>
      <c r="C138" s="27" t="s">
        <v>287</v>
      </c>
      <c r="D138" s="27" t="s">
        <v>23</v>
      </c>
      <c r="E138" s="25" t="s">
        <v>288</v>
      </c>
      <c r="F138" s="21" t="s">
        <v>131</v>
      </c>
      <c r="G138" s="18">
        <v>56</v>
      </c>
      <c r="H138" s="18"/>
      <c r="I138" s="18"/>
      <c r="J138" s="18"/>
      <c r="K138" s="18"/>
      <c r="L138" s="18">
        <v>20</v>
      </c>
      <c r="M138" s="18">
        <v>2444</v>
      </c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  <c r="FJ138" s="4"/>
      <c r="FK138" s="4"/>
      <c r="FL138" s="4"/>
      <c r="FM138" s="4"/>
      <c r="FN138" s="4"/>
      <c r="FO138" s="4"/>
      <c r="FP138" s="4"/>
      <c r="FQ138" s="4"/>
      <c r="FR138" s="4"/>
      <c r="FS138" s="4"/>
      <c r="FT138" s="4"/>
      <c r="FU138" s="4"/>
      <c r="FV138" s="4"/>
      <c r="FW138" s="4"/>
      <c r="FX138" s="4"/>
      <c r="FY138" s="4"/>
      <c r="FZ138" s="4"/>
      <c r="GA138" s="4"/>
      <c r="GB138" s="4"/>
      <c r="GC138" s="4"/>
      <c r="GD138" s="4"/>
      <c r="GE138" s="4"/>
      <c r="GF138" s="4"/>
      <c r="GG138" s="4"/>
      <c r="GH138" s="4"/>
      <c r="GI138" s="4"/>
      <c r="GJ138" s="4"/>
      <c r="GK138" s="4"/>
      <c r="GL138" s="4"/>
      <c r="GM138" s="4"/>
      <c r="GN138" s="4"/>
      <c r="GO138" s="4"/>
      <c r="GP138" s="4"/>
      <c r="GQ138" s="4"/>
      <c r="GR138" s="4"/>
      <c r="GS138" s="4"/>
      <c r="GT138" s="4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</row>
    <row r="139" s="5" customFormat="1" customHeight="1" spans="1:255">
      <c r="A139" s="18">
        <v>136</v>
      </c>
      <c r="B139" s="27" t="s">
        <v>111</v>
      </c>
      <c r="C139" s="27" t="s">
        <v>287</v>
      </c>
      <c r="D139" s="27" t="s">
        <v>23</v>
      </c>
      <c r="E139" s="25" t="s">
        <v>289</v>
      </c>
      <c r="F139" s="21" t="s">
        <v>290</v>
      </c>
      <c r="G139" s="18">
        <v>56</v>
      </c>
      <c r="H139" s="18"/>
      <c r="I139" s="18"/>
      <c r="J139" s="18"/>
      <c r="K139" s="18"/>
      <c r="L139" s="18">
        <v>20</v>
      </c>
      <c r="M139" s="18">
        <v>2444</v>
      </c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  <c r="FG139" s="4"/>
      <c r="FH139" s="4"/>
      <c r="FI139" s="4"/>
      <c r="FJ139" s="4"/>
      <c r="FK139" s="4"/>
      <c r="FL139" s="4"/>
      <c r="FM139" s="4"/>
      <c r="FN139" s="4"/>
      <c r="FO139" s="4"/>
      <c r="FP139" s="4"/>
      <c r="FQ139" s="4"/>
      <c r="FR139" s="4"/>
      <c r="FS139" s="4"/>
      <c r="FT139" s="4"/>
      <c r="FU139" s="4"/>
      <c r="FV139" s="4"/>
      <c r="FW139" s="4"/>
      <c r="FX139" s="4"/>
      <c r="FY139" s="4"/>
      <c r="FZ139" s="4"/>
      <c r="GA139" s="4"/>
      <c r="GB139" s="4"/>
      <c r="GC139" s="4"/>
      <c r="GD139" s="4"/>
      <c r="GE139" s="4"/>
      <c r="GF139" s="4"/>
      <c r="GG139" s="4"/>
      <c r="GH139" s="4"/>
      <c r="GI139" s="4"/>
      <c r="GJ139" s="4"/>
      <c r="GK139" s="4"/>
      <c r="GL139" s="4"/>
      <c r="GM139" s="4"/>
      <c r="GN139" s="4"/>
      <c r="GO139" s="4"/>
      <c r="GP139" s="4"/>
      <c r="GQ139" s="4"/>
      <c r="GR139" s="4"/>
      <c r="GS139" s="4"/>
      <c r="GT139" s="4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</row>
    <row r="140" s="5" customFormat="1" customHeight="1" spans="1:255">
      <c r="A140" s="18">
        <v>137</v>
      </c>
      <c r="B140" s="27" t="s">
        <v>111</v>
      </c>
      <c r="C140" s="27" t="s">
        <v>287</v>
      </c>
      <c r="D140" s="27" t="s">
        <v>23</v>
      </c>
      <c r="E140" s="25" t="s">
        <v>291</v>
      </c>
      <c r="F140" s="21" t="s">
        <v>185</v>
      </c>
      <c r="G140" s="18">
        <v>35</v>
      </c>
      <c r="H140" s="18"/>
      <c r="I140" s="18"/>
      <c r="J140" s="18"/>
      <c r="K140" s="18"/>
      <c r="L140" s="18">
        <v>20</v>
      </c>
      <c r="M140" s="18">
        <v>1730</v>
      </c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  <c r="EP140" s="4"/>
      <c r="EQ140" s="4"/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4"/>
      <c r="FE140" s="4"/>
      <c r="FF140" s="4"/>
      <c r="FG140" s="4"/>
      <c r="FH140" s="4"/>
      <c r="FI140" s="4"/>
      <c r="FJ140" s="4"/>
      <c r="FK140" s="4"/>
      <c r="FL140" s="4"/>
      <c r="FM140" s="4"/>
      <c r="FN140" s="4"/>
      <c r="FO140" s="4"/>
      <c r="FP140" s="4"/>
      <c r="FQ140" s="4"/>
      <c r="FR140" s="4"/>
      <c r="FS140" s="4"/>
      <c r="FT140" s="4"/>
      <c r="FU140" s="4"/>
      <c r="FV140" s="4"/>
      <c r="FW140" s="4"/>
      <c r="FX140" s="4"/>
      <c r="FY140" s="4"/>
      <c r="FZ140" s="4"/>
      <c r="GA140" s="4"/>
      <c r="GB140" s="4"/>
      <c r="GC140" s="4"/>
      <c r="GD140" s="4"/>
      <c r="GE140" s="4"/>
      <c r="GF140" s="4"/>
      <c r="GG140" s="4"/>
      <c r="GH140" s="4"/>
      <c r="GI140" s="4"/>
      <c r="GJ140" s="4"/>
      <c r="GK140" s="4"/>
      <c r="GL140" s="4"/>
      <c r="GM140" s="4"/>
      <c r="GN140" s="4"/>
      <c r="GO140" s="4"/>
      <c r="GP140" s="4"/>
      <c r="GQ140" s="4"/>
      <c r="GR140" s="4"/>
      <c r="GS140" s="4"/>
      <c r="GT140" s="4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</row>
    <row r="141" s="5" customFormat="1" customHeight="1" spans="1:255">
      <c r="A141" s="18">
        <v>138</v>
      </c>
      <c r="B141" s="27" t="s">
        <v>111</v>
      </c>
      <c r="C141" s="27" t="s">
        <v>287</v>
      </c>
      <c r="D141" s="27" t="s">
        <v>23</v>
      </c>
      <c r="E141" s="25" t="s">
        <v>292</v>
      </c>
      <c r="F141" s="21" t="s">
        <v>123</v>
      </c>
      <c r="G141" s="18">
        <v>44</v>
      </c>
      <c r="H141" s="18"/>
      <c r="I141" s="18"/>
      <c r="J141" s="18"/>
      <c r="K141" s="18"/>
      <c r="L141" s="18">
        <v>20</v>
      </c>
      <c r="M141" s="18">
        <v>2036</v>
      </c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  <c r="EI141" s="4"/>
      <c r="EJ141" s="4"/>
      <c r="EK141" s="4"/>
      <c r="EL141" s="4"/>
      <c r="EM141" s="4"/>
      <c r="EN141" s="4"/>
      <c r="EO141" s="4"/>
      <c r="EP141" s="4"/>
      <c r="EQ141" s="4"/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4"/>
      <c r="FD141" s="4"/>
      <c r="FE141" s="4"/>
      <c r="FF141" s="4"/>
      <c r="FG141" s="4"/>
      <c r="FH141" s="4"/>
      <c r="FI141" s="4"/>
      <c r="FJ141" s="4"/>
      <c r="FK141" s="4"/>
      <c r="FL141" s="4"/>
      <c r="FM141" s="4"/>
      <c r="FN141" s="4"/>
      <c r="FO141" s="4"/>
      <c r="FP141" s="4"/>
      <c r="FQ141" s="4"/>
      <c r="FR141" s="4"/>
      <c r="FS141" s="4"/>
      <c r="FT141" s="4"/>
      <c r="FU141" s="4"/>
      <c r="FV141" s="4"/>
      <c r="FW141" s="4"/>
      <c r="FX141" s="4"/>
      <c r="FY141" s="4"/>
      <c r="FZ141" s="4"/>
      <c r="GA141" s="4"/>
      <c r="GB141" s="4"/>
      <c r="GC141" s="4"/>
      <c r="GD141" s="4"/>
      <c r="GE141" s="4"/>
      <c r="GF141" s="4"/>
      <c r="GG141" s="4"/>
      <c r="GH141" s="4"/>
      <c r="GI141" s="4"/>
      <c r="GJ141" s="4"/>
      <c r="GK141" s="4"/>
      <c r="GL141" s="4"/>
      <c r="GM141" s="4"/>
      <c r="GN141" s="4"/>
      <c r="GO141" s="4"/>
      <c r="GP141" s="4"/>
      <c r="GQ141" s="4"/>
      <c r="GR141" s="4"/>
      <c r="GS141" s="4"/>
      <c r="GT141" s="4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</row>
    <row r="142" s="5" customFormat="1" customHeight="1" spans="1:255">
      <c r="A142" s="18">
        <v>139</v>
      </c>
      <c r="B142" s="27" t="s">
        <v>111</v>
      </c>
      <c r="C142" s="27" t="s">
        <v>287</v>
      </c>
      <c r="D142" s="27" t="s">
        <v>23</v>
      </c>
      <c r="E142" s="25" t="s">
        <v>293</v>
      </c>
      <c r="F142" s="21" t="s">
        <v>145</v>
      </c>
      <c r="G142" s="18">
        <v>50</v>
      </c>
      <c r="H142" s="18"/>
      <c r="I142" s="18"/>
      <c r="J142" s="18"/>
      <c r="K142" s="18"/>
      <c r="L142" s="18">
        <v>20</v>
      </c>
      <c r="M142" s="18">
        <v>2240</v>
      </c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  <c r="EI142" s="4"/>
      <c r="EJ142" s="4"/>
      <c r="EK142" s="4"/>
      <c r="EL142" s="4"/>
      <c r="EM142" s="4"/>
      <c r="EN142" s="4"/>
      <c r="EO142" s="4"/>
      <c r="EP142" s="4"/>
      <c r="EQ142" s="4"/>
      <c r="ER142" s="4"/>
      <c r="ES142" s="4"/>
      <c r="ET142" s="4"/>
      <c r="EU142" s="4"/>
      <c r="EV142" s="4"/>
      <c r="EW142" s="4"/>
      <c r="EX142" s="4"/>
      <c r="EY142" s="4"/>
      <c r="EZ142" s="4"/>
      <c r="FA142" s="4"/>
      <c r="FB142" s="4"/>
      <c r="FC142" s="4"/>
      <c r="FD142" s="4"/>
      <c r="FE142" s="4"/>
      <c r="FF142" s="4"/>
      <c r="FG142" s="4"/>
      <c r="FH142" s="4"/>
      <c r="FI142" s="4"/>
      <c r="FJ142" s="4"/>
      <c r="FK142" s="4"/>
      <c r="FL142" s="4"/>
      <c r="FM142" s="4"/>
      <c r="FN142" s="4"/>
      <c r="FO142" s="4"/>
      <c r="FP142" s="4"/>
      <c r="FQ142" s="4"/>
      <c r="FR142" s="4"/>
      <c r="FS142" s="4"/>
      <c r="FT142" s="4"/>
      <c r="FU142" s="4"/>
      <c r="FV142" s="4"/>
      <c r="FW142" s="4"/>
      <c r="FX142" s="4"/>
      <c r="FY142" s="4"/>
      <c r="FZ142" s="4"/>
      <c r="GA142" s="4"/>
      <c r="GB142" s="4"/>
      <c r="GC142" s="4"/>
      <c r="GD142" s="4"/>
      <c r="GE142" s="4"/>
      <c r="GF142" s="4"/>
      <c r="GG142" s="4"/>
      <c r="GH142" s="4"/>
      <c r="GI142" s="4"/>
      <c r="GJ142" s="4"/>
      <c r="GK142" s="4"/>
      <c r="GL142" s="4"/>
      <c r="GM142" s="4"/>
      <c r="GN142" s="4"/>
      <c r="GO142" s="4"/>
      <c r="GP142" s="4"/>
      <c r="GQ142" s="4"/>
      <c r="GR142" s="4"/>
      <c r="GS142" s="4"/>
      <c r="GT142" s="4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</row>
    <row r="143" s="5" customFormat="1" customHeight="1" spans="1:255">
      <c r="A143" s="18">
        <v>140</v>
      </c>
      <c r="B143" s="27" t="s">
        <v>111</v>
      </c>
      <c r="C143" s="27" t="s">
        <v>287</v>
      </c>
      <c r="D143" s="27" t="s">
        <v>23</v>
      </c>
      <c r="E143" s="25" t="s">
        <v>294</v>
      </c>
      <c r="F143" s="21" t="s">
        <v>145</v>
      </c>
      <c r="G143" s="18">
        <v>26</v>
      </c>
      <c r="H143" s="18"/>
      <c r="I143" s="18"/>
      <c r="J143" s="18"/>
      <c r="K143" s="18"/>
      <c r="L143" s="18">
        <v>20</v>
      </c>
      <c r="M143" s="18">
        <v>1424</v>
      </c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4"/>
      <c r="DV143" s="4"/>
      <c r="DW143" s="4"/>
      <c r="DX143" s="4"/>
      <c r="DY143" s="4"/>
      <c r="DZ143" s="4"/>
      <c r="EA143" s="4"/>
      <c r="EB143" s="4"/>
      <c r="EC143" s="4"/>
      <c r="ED143" s="4"/>
      <c r="EE143" s="4"/>
      <c r="EF143" s="4"/>
      <c r="EG143" s="4"/>
      <c r="EH143" s="4"/>
      <c r="EI143" s="4"/>
      <c r="EJ143" s="4"/>
      <c r="EK143" s="4"/>
      <c r="EL143" s="4"/>
      <c r="EM143" s="4"/>
      <c r="EN143" s="4"/>
      <c r="EO143" s="4"/>
      <c r="EP143" s="4"/>
      <c r="EQ143" s="4"/>
      <c r="ER143" s="4"/>
      <c r="ES143" s="4"/>
      <c r="ET143" s="4"/>
      <c r="EU143" s="4"/>
      <c r="EV143" s="4"/>
      <c r="EW143" s="4"/>
      <c r="EX143" s="4"/>
      <c r="EY143" s="4"/>
      <c r="EZ143" s="4"/>
      <c r="FA143" s="4"/>
      <c r="FB143" s="4"/>
      <c r="FC143" s="4"/>
      <c r="FD143" s="4"/>
      <c r="FE143" s="4"/>
      <c r="FF143" s="4"/>
      <c r="FG143" s="4"/>
      <c r="FH143" s="4"/>
      <c r="FI143" s="4"/>
      <c r="FJ143" s="4"/>
      <c r="FK143" s="4"/>
      <c r="FL143" s="4"/>
      <c r="FM143" s="4"/>
      <c r="FN143" s="4"/>
      <c r="FO143" s="4"/>
      <c r="FP143" s="4"/>
      <c r="FQ143" s="4"/>
      <c r="FR143" s="4"/>
      <c r="FS143" s="4"/>
      <c r="FT143" s="4"/>
      <c r="FU143" s="4"/>
      <c r="FV143" s="4"/>
      <c r="FW143" s="4"/>
      <c r="FX143" s="4"/>
      <c r="FY143" s="4"/>
      <c r="FZ143" s="4"/>
      <c r="GA143" s="4"/>
      <c r="GB143" s="4"/>
      <c r="GC143" s="4"/>
      <c r="GD143" s="4"/>
      <c r="GE143" s="4"/>
      <c r="GF143" s="4"/>
      <c r="GG143" s="4"/>
      <c r="GH143" s="4"/>
      <c r="GI143" s="4"/>
      <c r="GJ143" s="4"/>
      <c r="GK143" s="4"/>
      <c r="GL143" s="4"/>
      <c r="GM143" s="4"/>
      <c r="GN143" s="4"/>
      <c r="GO143" s="4"/>
      <c r="GP143" s="4"/>
      <c r="GQ143" s="4"/>
      <c r="GR143" s="4"/>
      <c r="GS143" s="4"/>
      <c r="GT143" s="4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</row>
    <row r="144" s="5" customFormat="1" customHeight="1" spans="1:255">
      <c r="A144" s="18">
        <v>141</v>
      </c>
      <c r="B144" s="27" t="s">
        <v>111</v>
      </c>
      <c r="C144" s="27" t="s">
        <v>295</v>
      </c>
      <c r="D144" s="25" t="s">
        <v>67</v>
      </c>
      <c r="E144" s="25" t="s">
        <v>296</v>
      </c>
      <c r="F144" s="21" t="s">
        <v>273</v>
      </c>
      <c r="G144" s="25">
        <v>80</v>
      </c>
      <c r="H144" s="27"/>
      <c r="I144" s="27"/>
      <c r="J144" s="27"/>
      <c r="K144" s="27"/>
      <c r="L144" s="25"/>
      <c r="M144" s="27">
        <f t="shared" ref="M144:M161" si="9">G144*34+H144*20+I144*32+J144*19+K144*15+L144*27</f>
        <v>2720</v>
      </c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  <c r="EI144" s="4"/>
      <c r="EJ144" s="4"/>
      <c r="EK144" s="4"/>
      <c r="EL144" s="4"/>
      <c r="EM144" s="4"/>
      <c r="EN144" s="4"/>
      <c r="EO144" s="4"/>
      <c r="EP144" s="4"/>
      <c r="EQ144" s="4"/>
      <c r="ER144" s="4"/>
      <c r="ES144" s="4"/>
      <c r="ET144" s="4"/>
      <c r="EU144" s="4"/>
      <c r="EV144" s="4"/>
      <c r="EW144" s="4"/>
      <c r="EX144" s="4"/>
      <c r="EY144" s="4"/>
      <c r="EZ144" s="4"/>
      <c r="FA144" s="4"/>
      <c r="FB144" s="4"/>
      <c r="FC144" s="4"/>
      <c r="FD144" s="4"/>
      <c r="FE144" s="4"/>
      <c r="FF144" s="4"/>
      <c r="FG144" s="4"/>
      <c r="FH144" s="4"/>
      <c r="FI144" s="4"/>
      <c r="FJ144" s="4"/>
      <c r="FK144" s="4"/>
      <c r="FL144" s="4"/>
      <c r="FM144" s="4"/>
      <c r="FN144" s="4"/>
      <c r="FO144" s="4"/>
      <c r="FP144" s="4"/>
      <c r="FQ144" s="4"/>
      <c r="FR144" s="4"/>
      <c r="FS144" s="4"/>
      <c r="FT144" s="4"/>
      <c r="FU144" s="4"/>
      <c r="FV144" s="4"/>
      <c r="FW144" s="4"/>
      <c r="FX144" s="4"/>
      <c r="FY144" s="4"/>
      <c r="FZ144" s="4"/>
      <c r="GA144" s="4"/>
      <c r="GB144" s="4"/>
      <c r="GC144" s="4"/>
      <c r="GD144" s="4"/>
      <c r="GE144" s="4"/>
      <c r="GF144" s="4"/>
      <c r="GG144" s="4"/>
      <c r="GH144" s="4"/>
      <c r="GI144" s="4"/>
      <c r="GJ144" s="4"/>
      <c r="GK144" s="4"/>
      <c r="GL144" s="4"/>
      <c r="GM144" s="4"/>
      <c r="GN144" s="4"/>
      <c r="GO144" s="4"/>
      <c r="GP144" s="4"/>
      <c r="GQ144" s="4"/>
      <c r="GR144" s="4"/>
      <c r="GS144" s="4"/>
      <c r="GT144" s="4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</row>
    <row r="145" s="5" customFormat="1" customHeight="1" spans="1:255">
      <c r="A145" s="18">
        <v>142</v>
      </c>
      <c r="B145" s="27" t="s">
        <v>111</v>
      </c>
      <c r="C145" s="27" t="s">
        <v>295</v>
      </c>
      <c r="D145" s="25" t="s">
        <v>67</v>
      </c>
      <c r="E145" s="25" t="s">
        <v>297</v>
      </c>
      <c r="F145" s="21" t="s">
        <v>182</v>
      </c>
      <c r="G145" s="25">
        <v>30</v>
      </c>
      <c r="H145" s="27"/>
      <c r="I145" s="27"/>
      <c r="J145" s="27"/>
      <c r="K145" s="27"/>
      <c r="L145" s="25"/>
      <c r="M145" s="27">
        <f t="shared" si="9"/>
        <v>1020</v>
      </c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F145" s="4"/>
      <c r="EG145" s="4"/>
      <c r="EH145" s="4"/>
      <c r="EI145" s="4"/>
      <c r="EJ145" s="4"/>
      <c r="EK145" s="4"/>
      <c r="EL145" s="4"/>
      <c r="EM145" s="4"/>
      <c r="EN145" s="4"/>
      <c r="EO145" s="4"/>
      <c r="EP145" s="4"/>
      <c r="EQ145" s="4"/>
      <c r="ER145" s="4"/>
      <c r="ES145" s="4"/>
      <c r="ET145" s="4"/>
      <c r="EU145" s="4"/>
      <c r="EV145" s="4"/>
      <c r="EW145" s="4"/>
      <c r="EX145" s="4"/>
      <c r="EY145" s="4"/>
      <c r="EZ145" s="4"/>
      <c r="FA145" s="4"/>
      <c r="FB145" s="4"/>
      <c r="FC145" s="4"/>
      <c r="FD145" s="4"/>
      <c r="FE145" s="4"/>
      <c r="FF145" s="4"/>
      <c r="FG145" s="4"/>
      <c r="FH145" s="4"/>
      <c r="FI145" s="4"/>
      <c r="FJ145" s="4"/>
      <c r="FK145" s="4"/>
      <c r="FL145" s="4"/>
      <c r="FM145" s="4"/>
      <c r="FN145" s="4"/>
      <c r="FO145" s="4"/>
      <c r="FP145" s="4"/>
      <c r="FQ145" s="4"/>
      <c r="FR145" s="4"/>
      <c r="FS145" s="4"/>
      <c r="FT145" s="4"/>
      <c r="FU145" s="4"/>
      <c r="FV145" s="4"/>
      <c r="FW145" s="4"/>
      <c r="FX145" s="4"/>
      <c r="FY145" s="4"/>
      <c r="FZ145" s="4"/>
      <c r="GA145" s="4"/>
      <c r="GB145" s="4"/>
      <c r="GC145" s="4"/>
      <c r="GD145" s="4"/>
      <c r="GE145" s="4"/>
      <c r="GF145" s="4"/>
      <c r="GG145" s="4"/>
      <c r="GH145" s="4"/>
      <c r="GI145" s="4"/>
      <c r="GJ145" s="4"/>
      <c r="GK145" s="4"/>
      <c r="GL145" s="4"/>
      <c r="GM145" s="4"/>
      <c r="GN145" s="4"/>
      <c r="GO145" s="4"/>
      <c r="GP145" s="4"/>
      <c r="GQ145" s="4"/>
      <c r="GR145" s="4"/>
      <c r="GS145" s="4"/>
      <c r="GT145" s="4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</row>
    <row r="146" s="5" customFormat="1" customHeight="1" spans="1:255">
      <c r="A146" s="18">
        <v>143</v>
      </c>
      <c r="B146" s="27" t="s">
        <v>111</v>
      </c>
      <c r="C146" s="27" t="s">
        <v>295</v>
      </c>
      <c r="D146" s="25" t="s">
        <v>20</v>
      </c>
      <c r="E146" s="25" t="s">
        <v>298</v>
      </c>
      <c r="F146" s="21" t="s">
        <v>229</v>
      </c>
      <c r="G146" s="25">
        <v>30</v>
      </c>
      <c r="H146" s="27"/>
      <c r="I146" s="27"/>
      <c r="J146" s="27"/>
      <c r="K146" s="27"/>
      <c r="L146" s="25">
        <v>20</v>
      </c>
      <c r="M146" s="27">
        <f t="shared" si="9"/>
        <v>1560</v>
      </c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4"/>
      <c r="EI146" s="4"/>
      <c r="EJ146" s="4"/>
      <c r="EK146" s="4"/>
      <c r="EL146" s="4"/>
      <c r="EM146" s="4"/>
      <c r="EN146" s="4"/>
      <c r="EO146" s="4"/>
      <c r="EP146" s="4"/>
      <c r="EQ146" s="4"/>
      <c r="ER146" s="4"/>
      <c r="ES146" s="4"/>
      <c r="ET146" s="4"/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  <c r="FG146" s="4"/>
      <c r="FH146" s="4"/>
      <c r="FI146" s="4"/>
      <c r="FJ146" s="4"/>
      <c r="FK146" s="4"/>
      <c r="FL146" s="4"/>
      <c r="FM146" s="4"/>
      <c r="FN146" s="4"/>
      <c r="FO146" s="4"/>
      <c r="FP146" s="4"/>
      <c r="FQ146" s="4"/>
      <c r="FR146" s="4"/>
      <c r="FS146" s="4"/>
      <c r="FT146" s="4"/>
      <c r="FU146" s="4"/>
      <c r="FV146" s="4"/>
      <c r="FW146" s="4"/>
      <c r="FX146" s="4"/>
      <c r="FY146" s="4"/>
      <c r="FZ146" s="4"/>
      <c r="GA146" s="4"/>
      <c r="GB146" s="4"/>
      <c r="GC146" s="4"/>
      <c r="GD146" s="4"/>
      <c r="GE146" s="4"/>
      <c r="GF146" s="4"/>
      <c r="GG146" s="4"/>
      <c r="GH146" s="4"/>
      <c r="GI146" s="4"/>
      <c r="GJ146" s="4"/>
      <c r="GK146" s="4"/>
      <c r="GL146" s="4"/>
      <c r="GM146" s="4"/>
      <c r="GN146" s="4"/>
      <c r="GO146" s="4"/>
      <c r="GP146" s="4"/>
      <c r="GQ146" s="4"/>
      <c r="GR146" s="4"/>
      <c r="GS146" s="4"/>
      <c r="GT146" s="4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</row>
    <row r="147" s="5" customFormat="1" customHeight="1" spans="1:255">
      <c r="A147" s="18">
        <v>144</v>
      </c>
      <c r="B147" s="27" t="s">
        <v>111</v>
      </c>
      <c r="C147" s="27" t="s">
        <v>295</v>
      </c>
      <c r="D147" s="25" t="s">
        <v>50</v>
      </c>
      <c r="E147" s="25" t="s">
        <v>299</v>
      </c>
      <c r="F147" s="21" t="s">
        <v>300</v>
      </c>
      <c r="G147" s="25">
        <v>30</v>
      </c>
      <c r="H147" s="27"/>
      <c r="I147" s="27"/>
      <c r="J147" s="27"/>
      <c r="K147" s="27"/>
      <c r="L147" s="25">
        <v>20</v>
      </c>
      <c r="M147" s="27">
        <f t="shared" si="9"/>
        <v>1560</v>
      </c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  <c r="EI147" s="4"/>
      <c r="EJ147" s="4"/>
      <c r="EK147" s="4"/>
      <c r="EL147" s="4"/>
      <c r="EM147" s="4"/>
      <c r="EN147" s="4"/>
      <c r="EO147" s="4"/>
      <c r="EP147" s="4"/>
      <c r="EQ147" s="4"/>
      <c r="ER147" s="4"/>
      <c r="ES147" s="4"/>
      <c r="ET147" s="4"/>
      <c r="EU147" s="4"/>
      <c r="EV147" s="4"/>
      <c r="EW147" s="4"/>
      <c r="EX147" s="4"/>
      <c r="EY147" s="4"/>
      <c r="EZ147" s="4"/>
      <c r="FA147" s="4"/>
      <c r="FB147" s="4"/>
      <c r="FC147" s="4"/>
      <c r="FD147" s="4"/>
      <c r="FE147" s="4"/>
      <c r="FF147" s="4"/>
      <c r="FG147" s="4"/>
      <c r="FH147" s="4"/>
      <c r="FI147" s="4"/>
      <c r="FJ147" s="4"/>
      <c r="FK147" s="4"/>
      <c r="FL147" s="4"/>
      <c r="FM147" s="4"/>
      <c r="FN147" s="4"/>
      <c r="FO147" s="4"/>
      <c r="FP147" s="4"/>
      <c r="FQ147" s="4"/>
      <c r="FR147" s="4"/>
      <c r="FS147" s="4"/>
      <c r="FT147" s="4"/>
      <c r="FU147" s="4"/>
      <c r="FV147" s="4"/>
      <c r="FW147" s="4"/>
      <c r="FX147" s="4"/>
      <c r="FY147" s="4"/>
      <c r="FZ147" s="4"/>
      <c r="GA147" s="4"/>
      <c r="GB147" s="4"/>
      <c r="GC147" s="4"/>
      <c r="GD147" s="4"/>
      <c r="GE147" s="4"/>
      <c r="GF147" s="4"/>
      <c r="GG147" s="4"/>
      <c r="GH147" s="4"/>
      <c r="GI147" s="4"/>
      <c r="GJ147" s="4"/>
      <c r="GK147" s="4"/>
      <c r="GL147" s="4"/>
      <c r="GM147" s="4"/>
      <c r="GN147" s="4"/>
      <c r="GO147" s="4"/>
      <c r="GP147" s="4"/>
      <c r="GQ147" s="4"/>
      <c r="GR147" s="4"/>
      <c r="GS147" s="4"/>
      <c r="GT147" s="4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</row>
    <row r="148" s="5" customFormat="1" customHeight="1" spans="1:255">
      <c r="A148" s="18">
        <v>145</v>
      </c>
      <c r="B148" s="27" t="s">
        <v>111</v>
      </c>
      <c r="C148" s="27" t="s">
        <v>295</v>
      </c>
      <c r="D148" s="25" t="s">
        <v>23</v>
      </c>
      <c r="E148" s="25" t="s">
        <v>301</v>
      </c>
      <c r="F148" s="21" t="s">
        <v>178</v>
      </c>
      <c r="G148" s="25">
        <v>10</v>
      </c>
      <c r="H148" s="27"/>
      <c r="I148" s="27"/>
      <c r="J148" s="27"/>
      <c r="K148" s="27"/>
      <c r="L148" s="25">
        <v>20</v>
      </c>
      <c r="M148" s="27">
        <f t="shared" si="9"/>
        <v>880</v>
      </c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/>
      <c r="DR148" s="4"/>
      <c r="DS148" s="4"/>
      <c r="DT148" s="4"/>
      <c r="DU148" s="4"/>
      <c r="DV148" s="4"/>
      <c r="DW148" s="4"/>
      <c r="DX148" s="4"/>
      <c r="DY148" s="4"/>
      <c r="DZ148" s="4"/>
      <c r="EA148" s="4"/>
      <c r="EB148" s="4"/>
      <c r="EC148" s="4"/>
      <c r="ED148" s="4"/>
      <c r="EE148" s="4"/>
      <c r="EF148" s="4"/>
      <c r="EG148" s="4"/>
      <c r="EH148" s="4"/>
      <c r="EI148" s="4"/>
      <c r="EJ148" s="4"/>
      <c r="EK148" s="4"/>
      <c r="EL148" s="4"/>
      <c r="EM148" s="4"/>
      <c r="EN148" s="4"/>
      <c r="EO148" s="4"/>
      <c r="EP148" s="4"/>
      <c r="EQ148" s="4"/>
      <c r="ER148" s="4"/>
      <c r="ES148" s="4"/>
      <c r="ET148" s="4"/>
      <c r="EU148" s="4"/>
      <c r="EV148" s="4"/>
      <c r="EW148" s="4"/>
      <c r="EX148" s="4"/>
      <c r="EY148" s="4"/>
      <c r="EZ148" s="4"/>
      <c r="FA148" s="4"/>
      <c r="FB148" s="4"/>
      <c r="FC148" s="4"/>
      <c r="FD148" s="4"/>
      <c r="FE148" s="4"/>
      <c r="FF148" s="4"/>
      <c r="FG148" s="4"/>
      <c r="FH148" s="4"/>
      <c r="FI148" s="4"/>
      <c r="FJ148" s="4"/>
      <c r="FK148" s="4"/>
      <c r="FL148" s="4"/>
      <c r="FM148" s="4"/>
      <c r="FN148" s="4"/>
      <c r="FO148" s="4"/>
      <c r="FP148" s="4"/>
      <c r="FQ148" s="4"/>
      <c r="FR148" s="4"/>
      <c r="FS148" s="4"/>
      <c r="FT148" s="4"/>
      <c r="FU148" s="4"/>
      <c r="FV148" s="4"/>
      <c r="FW148" s="4"/>
      <c r="FX148" s="4"/>
      <c r="FY148" s="4"/>
      <c r="FZ148" s="4"/>
      <c r="GA148" s="4"/>
      <c r="GB148" s="4"/>
      <c r="GC148" s="4"/>
      <c r="GD148" s="4"/>
      <c r="GE148" s="4"/>
      <c r="GF148" s="4"/>
      <c r="GG148" s="4"/>
      <c r="GH148" s="4"/>
      <c r="GI148" s="4"/>
      <c r="GJ148" s="4"/>
      <c r="GK148" s="4"/>
      <c r="GL148" s="4"/>
      <c r="GM148" s="4"/>
      <c r="GN148" s="4"/>
      <c r="GO148" s="4"/>
      <c r="GP148" s="4"/>
      <c r="GQ148" s="4"/>
      <c r="GR148" s="4"/>
      <c r="GS148" s="4"/>
      <c r="GT148" s="4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</row>
    <row r="149" s="5" customFormat="1" customHeight="1" spans="1:255">
      <c r="A149" s="18">
        <v>146</v>
      </c>
      <c r="B149" s="27" t="s">
        <v>111</v>
      </c>
      <c r="C149" s="27" t="s">
        <v>295</v>
      </c>
      <c r="D149" s="25" t="s">
        <v>23</v>
      </c>
      <c r="E149" s="34" t="s">
        <v>302</v>
      </c>
      <c r="F149" s="21" t="s">
        <v>171</v>
      </c>
      <c r="G149" s="34">
        <v>30</v>
      </c>
      <c r="H149" s="27"/>
      <c r="I149" s="27"/>
      <c r="J149" s="27"/>
      <c r="K149" s="27"/>
      <c r="L149" s="34"/>
      <c r="M149" s="27">
        <f t="shared" si="9"/>
        <v>1020</v>
      </c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/>
      <c r="EE149" s="4"/>
      <c r="EF149" s="4"/>
      <c r="EG149" s="4"/>
      <c r="EH149" s="4"/>
      <c r="EI149" s="4"/>
      <c r="EJ149" s="4"/>
      <c r="EK149" s="4"/>
      <c r="EL149" s="4"/>
      <c r="EM149" s="4"/>
      <c r="EN149" s="4"/>
      <c r="EO149" s="4"/>
      <c r="EP149" s="4"/>
      <c r="EQ149" s="4"/>
      <c r="ER149" s="4"/>
      <c r="ES149" s="4"/>
      <c r="ET149" s="4"/>
      <c r="EU149" s="4"/>
      <c r="EV149" s="4"/>
      <c r="EW149" s="4"/>
      <c r="EX149" s="4"/>
      <c r="EY149" s="4"/>
      <c r="EZ149" s="4"/>
      <c r="FA149" s="4"/>
      <c r="FB149" s="4"/>
      <c r="FC149" s="4"/>
      <c r="FD149" s="4"/>
      <c r="FE149" s="4"/>
      <c r="FF149" s="4"/>
      <c r="FG149" s="4"/>
      <c r="FH149" s="4"/>
      <c r="FI149" s="4"/>
      <c r="FJ149" s="4"/>
      <c r="FK149" s="4"/>
      <c r="FL149" s="4"/>
      <c r="FM149" s="4"/>
      <c r="FN149" s="4"/>
      <c r="FO149" s="4"/>
      <c r="FP149" s="4"/>
      <c r="FQ149" s="4"/>
      <c r="FR149" s="4"/>
      <c r="FS149" s="4"/>
      <c r="FT149" s="4"/>
      <c r="FU149" s="4"/>
      <c r="FV149" s="4"/>
      <c r="FW149" s="4"/>
      <c r="FX149" s="4"/>
      <c r="FY149" s="4"/>
      <c r="FZ149" s="4"/>
      <c r="GA149" s="4"/>
      <c r="GB149" s="4"/>
      <c r="GC149" s="4"/>
      <c r="GD149" s="4"/>
      <c r="GE149" s="4"/>
      <c r="GF149" s="4"/>
      <c r="GG149" s="4"/>
      <c r="GH149" s="4"/>
      <c r="GI149" s="4"/>
      <c r="GJ149" s="4"/>
      <c r="GK149" s="4"/>
      <c r="GL149" s="4"/>
      <c r="GM149" s="4"/>
      <c r="GN149" s="4"/>
      <c r="GO149" s="4"/>
      <c r="GP149" s="4"/>
      <c r="GQ149" s="4"/>
      <c r="GR149" s="4"/>
      <c r="GS149" s="4"/>
      <c r="GT149" s="4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</row>
    <row r="150" s="5" customFormat="1" customHeight="1" spans="1:255">
      <c r="A150" s="18">
        <v>147</v>
      </c>
      <c r="B150" s="27" t="s">
        <v>111</v>
      </c>
      <c r="C150" s="27" t="s">
        <v>295</v>
      </c>
      <c r="D150" s="25" t="s">
        <v>23</v>
      </c>
      <c r="E150" s="34" t="s">
        <v>303</v>
      </c>
      <c r="F150" s="21" t="s">
        <v>304</v>
      </c>
      <c r="G150" s="34">
        <v>20</v>
      </c>
      <c r="H150" s="27"/>
      <c r="I150" s="27"/>
      <c r="J150" s="27"/>
      <c r="K150" s="27"/>
      <c r="L150" s="34"/>
      <c r="M150" s="27">
        <f t="shared" si="9"/>
        <v>680</v>
      </c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/>
      <c r="DR150" s="4"/>
      <c r="DS150" s="4"/>
      <c r="DT150" s="4"/>
      <c r="DU150" s="4"/>
      <c r="DV150" s="4"/>
      <c r="DW150" s="4"/>
      <c r="DX150" s="4"/>
      <c r="DY150" s="4"/>
      <c r="DZ150" s="4"/>
      <c r="EA150" s="4"/>
      <c r="EB150" s="4"/>
      <c r="EC150" s="4"/>
      <c r="ED150" s="4"/>
      <c r="EE150" s="4"/>
      <c r="EF150" s="4"/>
      <c r="EG150" s="4"/>
      <c r="EH150" s="4"/>
      <c r="EI150" s="4"/>
      <c r="EJ150" s="4"/>
      <c r="EK150" s="4"/>
      <c r="EL150" s="4"/>
      <c r="EM150" s="4"/>
      <c r="EN150" s="4"/>
      <c r="EO150" s="4"/>
      <c r="EP150" s="4"/>
      <c r="EQ150" s="4"/>
      <c r="ER150" s="4"/>
      <c r="ES150" s="4"/>
      <c r="ET150" s="4"/>
      <c r="EU150" s="4"/>
      <c r="EV150" s="4"/>
      <c r="EW150" s="4"/>
      <c r="EX150" s="4"/>
      <c r="EY150" s="4"/>
      <c r="EZ150" s="4"/>
      <c r="FA150" s="4"/>
      <c r="FB150" s="4"/>
      <c r="FC150" s="4"/>
      <c r="FD150" s="4"/>
      <c r="FE150" s="4"/>
      <c r="FF150" s="4"/>
      <c r="FG150" s="4"/>
      <c r="FH150" s="4"/>
      <c r="FI150" s="4"/>
      <c r="FJ150" s="4"/>
      <c r="FK150" s="4"/>
      <c r="FL150" s="4"/>
      <c r="FM150" s="4"/>
      <c r="FN150" s="4"/>
      <c r="FO150" s="4"/>
      <c r="FP150" s="4"/>
      <c r="FQ150" s="4"/>
      <c r="FR150" s="4"/>
      <c r="FS150" s="4"/>
      <c r="FT150" s="4"/>
      <c r="FU150" s="4"/>
      <c r="FV150" s="4"/>
      <c r="FW150" s="4"/>
      <c r="FX150" s="4"/>
      <c r="FY150" s="4"/>
      <c r="FZ150" s="4"/>
      <c r="GA150" s="4"/>
      <c r="GB150" s="4"/>
      <c r="GC150" s="4"/>
      <c r="GD150" s="4"/>
      <c r="GE150" s="4"/>
      <c r="GF150" s="4"/>
      <c r="GG150" s="4"/>
      <c r="GH150" s="4"/>
      <c r="GI150" s="4"/>
      <c r="GJ150" s="4"/>
      <c r="GK150" s="4"/>
      <c r="GL150" s="4"/>
      <c r="GM150" s="4"/>
      <c r="GN150" s="4"/>
      <c r="GO150" s="4"/>
      <c r="GP150" s="4"/>
      <c r="GQ150" s="4"/>
      <c r="GR150" s="4"/>
      <c r="GS150" s="4"/>
      <c r="GT150" s="4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</row>
    <row r="151" s="5" customFormat="1" customHeight="1" spans="1:255">
      <c r="A151" s="18">
        <v>148</v>
      </c>
      <c r="B151" s="27" t="s">
        <v>111</v>
      </c>
      <c r="C151" s="27" t="s">
        <v>295</v>
      </c>
      <c r="D151" s="25" t="s">
        <v>23</v>
      </c>
      <c r="E151" s="34" t="s">
        <v>305</v>
      </c>
      <c r="F151" s="21" t="s">
        <v>168</v>
      </c>
      <c r="G151" s="34">
        <v>30</v>
      </c>
      <c r="H151" s="27"/>
      <c r="I151" s="27"/>
      <c r="J151" s="27"/>
      <c r="K151" s="27"/>
      <c r="L151" s="34">
        <v>20</v>
      </c>
      <c r="M151" s="27">
        <f t="shared" si="9"/>
        <v>1560</v>
      </c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4"/>
      <c r="DU151" s="4"/>
      <c r="DV151" s="4"/>
      <c r="DW151" s="4"/>
      <c r="DX151" s="4"/>
      <c r="DY151" s="4"/>
      <c r="DZ151" s="4"/>
      <c r="EA151" s="4"/>
      <c r="EB151" s="4"/>
      <c r="EC151" s="4"/>
      <c r="ED151" s="4"/>
      <c r="EE151" s="4"/>
      <c r="EF151" s="4"/>
      <c r="EG151" s="4"/>
      <c r="EH151" s="4"/>
      <c r="EI151" s="4"/>
      <c r="EJ151" s="4"/>
      <c r="EK151" s="4"/>
      <c r="EL151" s="4"/>
      <c r="EM151" s="4"/>
      <c r="EN151" s="4"/>
      <c r="EO151" s="4"/>
      <c r="EP151" s="4"/>
      <c r="EQ151" s="4"/>
      <c r="ER151" s="4"/>
      <c r="ES151" s="4"/>
      <c r="ET151" s="4"/>
      <c r="EU151" s="4"/>
      <c r="EV151" s="4"/>
      <c r="EW151" s="4"/>
      <c r="EX151" s="4"/>
      <c r="EY151" s="4"/>
      <c r="EZ151" s="4"/>
      <c r="FA151" s="4"/>
      <c r="FB151" s="4"/>
      <c r="FC151" s="4"/>
      <c r="FD151" s="4"/>
      <c r="FE151" s="4"/>
      <c r="FF151" s="4"/>
      <c r="FG151" s="4"/>
      <c r="FH151" s="4"/>
      <c r="FI151" s="4"/>
      <c r="FJ151" s="4"/>
      <c r="FK151" s="4"/>
      <c r="FL151" s="4"/>
      <c r="FM151" s="4"/>
      <c r="FN151" s="4"/>
      <c r="FO151" s="4"/>
      <c r="FP151" s="4"/>
      <c r="FQ151" s="4"/>
      <c r="FR151" s="4"/>
      <c r="FS151" s="4"/>
      <c r="FT151" s="4"/>
      <c r="FU151" s="4"/>
      <c r="FV151" s="4"/>
      <c r="FW151" s="4"/>
      <c r="FX151" s="4"/>
      <c r="FY151" s="4"/>
      <c r="FZ151" s="4"/>
      <c r="GA151" s="4"/>
      <c r="GB151" s="4"/>
      <c r="GC151" s="4"/>
      <c r="GD151" s="4"/>
      <c r="GE151" s="4"/>
      <c r="GF151" s="4"/>
      <c r="GG151" s="4"/>
      <c r="GH151" s="4"/>
      <c r="GI151" s="4"/>
      <c r="GJ151" s="4"/>
      <c r="GK151" s="4"/>
      <c r="GL151" s="4"/>
      <c r="GM151" s="4"/>
      <c r="GN151" s="4"/>
      <c r="GO151" s="4"/>
      <c r="GP151" s="4"/>
      <c r="GQ151" s="4"/>
      <c r="GR151" s="4"/>
      <c r="GS151" s="4"/>
      <c r="GT151" s="4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</row>
    <row r="152" s="5" customFormat="1" customHeight="1" spans="1:255">
      <c r="A152" s="18">
        <v>149</v>
      </c>
      <c r="B152" s="27" t="s">
        <v>111</v>
      </c>
      <c r="C152" s="27" t="s">
        <v>295</v>
      </c>
      <c r="D152" s="34" t="s">
        <v>67</v>
      </c>
      <c r="E152" s="34" t="s">
        <v>306</v>
      </c>
      <c r="F152" s="21" t="s">
        <v>173</v>
      </c>
      <c r="G152" s="34">
        <v>30</v>
      </c>
      <c r="H152" s="27"/>
      <c r="I152" s="27"/>
      <c r="J152" s="27"/>
      <c r="K152" s="27"/>
      <c r="L152" s="34">
        <v>20</v>
      </c>
      <c r="M152" s="27">
        <f t="shared" si="9"/>
        <v>1560</v>
      </c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  <c r="EI152" s="4"/>
      <c r="EJ152" s="4"/>
      <c r="EK152" s="4"/>
      <c r="EL152" s="4"/>
      <c r="EM152" s="4"/>
      <c r="EN152" s="4"/>
      <c r="EO152" s="4"/>
      <c r="EP152" s="4"/>
      <c r="EQ152" s="4"/>
      <c r="ER152" s="4"/>
      <c r="ES152" s="4"/>
      <c r="ET152" s="4"/>
      <c r="EU152" s="4"/>
      <c r="EV152" s="4"/>
      <c r="EW152" s="4"/>
      <c r="EX152" s="4"/>
      <c r="EY152" s="4"/>
      <c r="EZ152" s="4"/>
      <c r="FA152" s="4"/>
      <c r="FB152" s="4"/>
      <c r="FC152" s="4"/>
      <c r="FD152" s="4"/>
      <c r="FE152" s="4"/>
      <c r="FF152" s="4"/>
      <c r="FG152" s="4"/>
      <c r="FH152" s="4"/>
      <c r="FI152" s="4"/>
      <c r="FJ152" s="4"/>
      <c r="FK152" s="4"/>
      <c r="FL152" s="4"/>
      <c r="FM152" s="4"/>
      <c r="FN152" s="4"/>
      <c r="FO152" s="4"/>
      <c r="FP152" s="4"/>
      <c r="FQ152" s="4"/>
      <c r="FR152" s="4"/>
      <c r="FS152" s="4"/>
      <c r="FT152" s="4"/>
      <c r="FU152" s="4"/>
      <c r="FV152" s="4"/>
      <c r="FW152" s="4"/>
      <c r="FX152" s="4"/>
      <c r="FY152" s="4"/>
      <c r="FZ152" s="4"/>
      <c r="GA152" s="4"/>
      <c r="GB152" s="4"/>
      <c r="GC152" s="4"/>
      <c r="GD152" s="4"/>
      <c r="GE152" s="4"/>
      <c r="GF152" s="4"/>
      <c r="GG152" s="4"/>
      <c r="GH152" s="4"/>
      <c r="GI152" s="4"/>
      <c r="GJ152" s="4"/>
      <c r="GK152" s="4"/>
      <c r="GL152" s="4"/>
      <c r="GM152" s="4"/>
      <c r="GN152" s="4"/>
      <c r="GO152" s="4"/>
      <c r="GP152" s="4"/>
      <c r="GQ152" s="4"/>
      <c r="GR152" s="4"/>
      <c r="GS152" s="4"/>
      <c r="GT152" s="4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</row>
    <row r="153" s="5" customFormat="1" customHeight="1" spans="1:255">
      <c r="A153" s="18">
        <v>150</v>
      </c>
      <c r="B153" s="27" t="s">
        <v>111</v>
      </c>
      <c r="C153" s="27" t="s">
        <v>295</v>
      </c>
      <c r="D153" s="34" t="s">
        <v>20</v>
      </c>
      <c r="E153" s="34" t="s">
        <v>307</v>
      </c>
      <c r="F153" s="21" t="s">
        <v>178</v>
      </c>
      <c r="G153" s="34">
        <v>60</v>
      </c>
      <c r="H153" s="27"/>
      <c r="I153" s="27"/>
      <c r="J153" s="27"/>
      <c r="K153" s="27"/>
      <c r="L153" s="34">
        <v>20</v>
      </c>
      <c r="M153" s="27">
        <f t="shared" si="9"/>
        <v>2580</v>
      </c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/>
      <c r="EI153" s="4"/>
      <c r="EJ153" s="4"/>
      <c r="EK153" s="4"/>
      <c r="EL153" s="4"/>
      <c r="EM153" s="4"/>
      <c r="EN153" s="4"/>
      <c r="EO153" s="4"/>
      <c r="EP153" s="4"/>
      <c r="EQ153" s="4"/>
      <c r="ER153" s="4"/>
      <c r="ES153" s="4"/>
      <c r="ET153" s="4"/>
      <c r="EU153" s="4"/>
      <c r="EV153" s="4"/>
      <c r="EW153" s="4"/>
      <c r="EX153" s="4"/>
      <c r="EY153" s="4"/>
      <c r="EZ153" s="4"/>
      <c r="FA153" s="4"/>
      <c r="FB153" s="4"/>
      <c r="FC153" s="4"/>
      <c r="FD153" s="4"/>
      <c r="FE153" s="4"/>
      <c r="FF153" s="4"/>
      <c r="FG153" s="4"/>
      <c r="FH153" s="4"/>
      <c r="FI153" s="4"/>
      <c r="FJ153" s="4"/>
      <c r="FK153" s="4"/>
      <c r="FL153" s="4"/>
      <c r="FM153" s="4"/>
      <c r="FN153" s="4"/>
      <c r="FO153" s="4"/>
      <c r="FP153" s="4"/>
      <c r="FQ153" s="4"/>
      <c r="FR153" s="4"/>
      <c r="FS153" s="4"/>
      <c r="FT153" s="4"/>
      <c r="FU153" s="4"/>
      <c r="FV153" s="4"/>
      <c r="FW153" s="4"/>
      <c r="FX153" s="4"/>
      <c r="FY153" s="4"/>
      <c r="FZ153" s="4"/>
      <c r="GA153" s="4"/>
      <c r="GB153" s="4"/>
      <c r="GC153" s="4"/>
      <c r="GD153" s="4"/>
      <c r="GE153" s="4"/>
      <c r="GF153" s="4"/>
      <c r="GG153" s="4"/>
      <c r="GH153" s="4"/>
      <c r="GI153" s="4"/>
      <c r="GJ153" s="4"/>
      <c r="GK153" s="4"/>
      <c r="GL153" s="4"/>
      <c r="GM153" s="4"/>
      <c r="GN153" s="4"/>
      <c r="GO153" s="4"/>
      <c r="GP153" s="4"/>
      <c r="GQ153" s="4"/>
      <c r="GR153" s="4"/>
      <c r="GS153" s="4"/>
      <c r="GT153" s="4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</row>
    <row r="154" s="5" customFormat="1" customHeight="1" spans="1:255">
      <c r="A154" s="18">
        <v>151</v>
      </c>
      <c r="B154" s="27" t="s">
        <v>111</v>
      </c>
      <c r="C154" s="27" t="s">
        <v>295</v>
      </c>
      <c r="D154" s="34" t="s">
        <v>67</v>
      </c>
      <c r="E154" s="34" t="s">
        <v>308</v>
      </c>
      <c r="F154" s="21" t="s">
        <v>304</v>
      </c>
      <c r="G154" s="34">
        <v>20</v>
      </c>
      <c r="H154" s="27"/>
      <c r="I154" s="27"/>
      <c r="J154" s="27"/>
      <c r="K154" s="27"/>
      <c r="L154" s="34">
        <v>20</v>
      </c>
      <c r="M154" s="27">
        <f t="shared" si="9"/>
        <v>1220</v>
      </c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/>
      <c r="DR154" s="4"/>
      <c r="DS154" s="4"/>
      <c r="DT154" s="4"/>
      <c r="DU154" s="4"/>
      <c r="DV154" s="4"/>
      <c r="DW154" s="4"/>
      <c r="DX154" s="4"/>
      <c r="DY154" s="4"/>
      <c r="DZ154" s="4"/>
      <c r="EA154" s="4"/>
      <c r="EB154" s="4"/>
      <c r="EC154" s="4"/>
      <c r="ED154" s="4"/>
      <c r="EE154" s="4"/>
      <c r="EF154" s="4"/>
      <c r="EG154" s="4"/>
      <c r="EH154" s="4"/>
      <c r="EI154" s="4"/>
      <c r="EJ154" s="4"/>
      <c r="EK154" s="4"/>
      <c r="EL154" s="4"/>
      <c r="EM154" s="4"/>
      <c r="EN154" s="4"/>
      <c r="EO154" s="4"/>
      <c r="EP154" s="4"/>
      <c r="EQ154" s="4"/>
      <c r="ER154" s="4"/>
      <c r="ES154" s="4"/>
      <c r="ET154" s="4"/>
      <c r="EU154" s="4"/>
      <c r="EV154" s="4"/>
      <c r="EW154" s="4"/>
      <c r="EX154" s="4"/>
      <c r="EY154" s="4"/>
      <c r="EZ154" s="4"/>
      <c r="FA154" s="4"/>
      <c r="FB154" s="4"/>
      <c r="FC154" s="4"/>
      <c r="FD154" s="4"/>
      <c r="FE154" s="4"/>
      <c r="FF154" s="4"/>
      <c r="FG154" s="4"/>
      <c r="FH154" s="4"/>
      <c r="FI154" s="4"/>
      <c r="FJ154" s="4"/>
      <c r="FK154" s="4"/>
      <c r="FL154" s="4"/>
      <c r="FM154" s="4"/>
      <c r="FN154" s="4"/>
      <c r="FO154" s="4"/>
      <c r="FP154" s="4"/>
      <c r="FQ154" s="4"/>
      <c r="FR154" s="4"/>
      <c r="FS154" s="4"/>
      <c r="FT154" s="4"/>
      <c r="FU154" s="4"/>
      <c r="FV154" s="4"/>
      <c r="FW154" s="4"/>
      <c r="FX154" s="4"/>
      <c r="FY154" s="4"/>
      <c r="FZ154" s="4"/>
      <c r="GA154" s="4"/>
      <c r="GB154" s="4"/>
      <c r="GC154" s="4"/>
      <c r="GD154" s="4"/>
      <c r="GE154" s="4"/>
      <c r="GF154" s="4"/>
      <c r="GG154" s="4"/>
      <c r="GH154" s="4"/>
      <c r="GI154" s="4"/>
      <c r="GJ154" s="4"/>
      <c r="GK154" s="4"/>
      <c r="GL154" s="4"/>
      <c r="GM154" s="4"/>
      <c r="GN154" s="4"/>
      <c r="GO154" s="4"/>
      <c r="GP154" s="4"/>
      <c r="GQ154" s="4"/>
      <c r="GR154" s="4"/>
      <c r="GS154" s="4"/>
      <c r="GT154" s="4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</row>
    <row r="155" s="5" customFormat="1" customHeight="1" spans="1:255">
      <c r="A155" s="18">
        <v>152</v>
      </c>
      <c r="B155" s="27" t="s">
        <v>111</v>
      </c>
      <c r="C155" s="27" t="s">
        <v>295</v>
      </c>
      <c r="D155" s="34" t="s">
        <v>23</v>
      </c>
      <c r="E155" s="34" t="s">
        <v>309</v>
      </c>
      <c r="F155" s="21" t="s">
        <v>241</v>
      </c>
      <c r="G155" s="34">
        <v>6</v>
      </c>
      <c r="H155" s="27"/>
      <c r="I155" s="27"/>
      <c r="J155" s="27"/>
      <c r="K155" s="27"/>
      <c r="L155" s="34"/>
      <c r="M155" s="27">
        <f t="shared" si="9"/>
        <v>204</v>
      </c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  <c r="EI155" s="4"/>
      <c r="EJ155" s="4"/>
      <c r="EK155" s="4"/>
      <c r="EL155" s="4"/>
      <c r="EM155" s="4"/>
      <c r="EN155" s="4"/>
      <c r="EO155" s="4"/>
      <c r="EP155" s="4"/>
      <c r="EQ155" s="4"/>
      <c r="ER155" s="4"/>
      <c r="ES155" s="4"/>
      <c r="ET155" s="4"/>
      <c r="EU155" s="4"/>
      <c r="EV155" s="4"/>
      <c r="EW155" s="4"/>
      <c r="EX155" s="4"/>
      <c r="EY155" s="4"/>
      <c r="EZ155" s="4"/>
      <c r="FA155" s="4"/>
      <c r="FB155" s="4"/>
      <c r="FC155" s="4"/>
      <c r="FD155" s="4"/>
      <c r="FE155" s="4"/>
      <c r="FF155" s="4"/>
      <c r="FG155" s="4"/>
      <c r="FH155" s="4"/>
      <c r="FI155" s="4"/>
      <c r="FJ155" s="4"/>
      <c r="FK155" s="4"/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  <c r="GB155" s="4"/>
      <c r="GC155" s="4"/>
      <c r="GD155" s="4"/>
      <c r="GE155" s="4"/>
      <c r="GF155" s="4"/>
      <c r="GG155" s="4"/>
      <c r="GH155" s="4"/>
      <c r="GI155" s="4"/>
      <c r="GJ155" s="4"/>
      <c r="GK155" s="4"/>
      <c r="GL155" s="4"/>
      <c r="GM155" s="4"/>
      <c r="GN155" s="4"/>
      <c r="GO155" s="4"/>
      <c r="GP155" s="4"/>
      <c r="GQ155" s="4"/>
      <c r="GR155" s="4"/>
      <c r="GS155" s="4"/>
      <c r="GT155" s="4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</row>
    <row r="156" s="5" customFormat="1" customHeight="1" spans="1:255">
      <c r="A156" s="18">
        <v>153</v>
      </c>
      <c r="B156" s="27" t="s">
        <v>111</v>
      </c>
      <c r="C156" s="27" t="s">
        <v>295</v>
      </c>
      <c r="D156" s="34" t="s">
        <v>23</v>
      </c>
      <c r="E156" s="34" t="s">
        <v>310</v>
      </c>
      <c r="F156" s="21" t="s">
        <v>273</v>
      </c>
      <c r="G156" s="34">
        <v>20</v>
      </c>
      <c r="H156" s="27"/>
      <c r="I156" s="27"/>
      <c r="J156" s="27"/>
      <c r="K156" s="27"/>
      <c r="L156" s="34"/>
      <c r="M156" s="27">
        <f t="shared" si="9"/>
        <v>680</v>
      </c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4"/>
      <c r="DX156" s="4"/>
      <c r="DY156" s="4"/>
      <c r="DZ156" s="4"/>
      <c r="EA156" s="4"/>
      <c r="EB156" s="4"/>
      <c r="EC156" s="4"/>
      <c r="ED156" s="4"/>
      <c r="EE156" s="4"/>
      <c r="EF156" s="4"/>
      <c r="EG156" s="4"/>
      <c r="EH156" s="4"/>
      <c r="EI156" s="4"/>
      <c r="EJ156" s="4"/>
      <c r="EK156" s="4"/>
      <c r="EL156" s="4"/>
      <c r="EM156" s="4"/>
      <c r="EN156" s="4"/>
      <c r="EO156" s="4"/>
      <c r="EP156" s="4"/>
      <c r="EQ156" s="4"/>
      <c r="ER156" s="4"/>
      <c r="ES156" s="4"/>
      <c r="ET156" s="4"/>
      <c r="EU156" s="4"/>
      <c r="EV156" s="4"/>
      <c r="EW156" s="4"/>
      <c r="EX156" s="4"/>
      <c r="EY156" s="4"/>
      <c r="EZ156" s="4"/>
      <c r="FA156" s="4"/>
      <c r="FB156" s="4"/>
      <c r="FC156" s="4"/>
      <c r="FD156" s="4"/>
      <c r="FE156" s="4"/>
      <c r="FF156" s="4"/>
      <c r="FG156" s="4"/>
      <c r="FH156" s="4"/>
      <c r="FI156" s="4"/>
      <c r="FJ156" s="4"/>
      <c r="FK156" s="4"/>
      <c r="FL156" s="4"/>
      <c r="FM156" s="4"/>
      <c r="FN156" s="4"/>
      <c r="FO156" s="4"/>
      <c r="FP156" s="4"/>
      <c r="FQ156" s="4"/>
      <c r="FR156" s="4"/>
      <c r="FS156" s="4"/>
      <c r="FT156" s="4"/>
      <c r="FU156" s="4"/>
      <c r="FV156" s="4"/>
      <c r="FW156" s="4"/>
      <c r="FX156" s="4"/>
      <c r="FY156" s="4"/>
      <c r="FZ156" s="4"/>
      <c r="GA156" s="4"/>
      <c r="GB156" s="4"/>
      <c r="GC156" s="4"/>
      <c r="GD156" s="4"/>
      <c r="GE156" s="4"/>
      <c r="GF156" s="4"/>
      <c r="GG156" s="4"/>
      <c r="GH156" s="4"/>
      <c r="GI156" s="4"/>
      <c r="GJ156" s="4"/>
      <c r="GK156" s="4"/>
      <c r="GL156" s="4"/>
      <c r="GM156" s="4"/>
      <c r="GN156" s="4"/>
      <c r="GO156" s="4"/>
      <c r="GP156" s="4"/>
      <c r="GQ156" s="4"/>
      <c r="GR156" s="4"/>
      <c r="GS156" s="4"/>
      <c r="GT156" s="4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</row>
    <row r="157" s="5" customFormat="1" customHeight="1" spans="1:255">
      <c r="A157" s="18">
        <v>154</v>
      </c>
      <c r="B157" s="27" t="s">
        <v>111</v>
      </c>
      <c r="C157" s="25" t="s">
        <v>311</v>
      </c>
      <c r="D157" s="25" t="s">
        <v>23</v>
      </c>
      <c r="E157" s="25" t="s">
        <v>312</v>
      </c>
      <c r="F157" s="21" t="s">
        <v>200</v>
      </c>
      <c r="G157" s="27">
        <v>60</v>
      </c>
      <c r="H157" s="27"/>
      <c r="I157" s="27"/>
      <c r="J157" s="27"/>
      <c r="K157" s="27"/>
      <c r="L157" s="27">
        <v>20</v>
      </c>
      <c r="M157" s="27">
        <f t="shared" si="9"/>
        <v>2580</v>
      </c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S157" s="4"/>
      <c r="DT157" s="4"/>
      <c r="DU157" s="4"/>
      <c r="DV157" s="4"/>
      <c r="DW157" s="4"/>
      <c r="DX157" s="4"/>
      <c r="DY157" s="4"/>
      <c r="DZ157" s="4"/>
      <c r="EA157" s="4"/>
      <c r="EB157" s="4"/>
      <c r="EC157" s="4"/>
      <c r="ED157" s="4"/>
      <c r="EE157" s="4"/>
      <c r="EF157" s="4"/>
      <c r="EG157" s="4"/>
      <c r="EH157" s="4"/>
      <c r="EI157" s="4"/>
      <c r="EJ157" s="4"/>
      <c r="EK157" s="4"/>
      <c r="EL157" s="4"/>
      <c r="EM157" s="4"/>
      <c r="EN157" s="4"/>
      <c r="EO157" s="4"/>
      <c r="EP157" s="4"/>
      <c r="EQ157" s="4"/>
      <c r="ER157" s="4"/>
      <c r="ES157" s="4"/>
      <c r="ET157" s="4"/>
      <c r="EU157" s="4"/>
      <c r="EV157" s="4"/>
      <c r="EW157" s="4"/>
      <c r="EX157" s="4"/>
      <c r="EY157" s="4"/>
      <c r="EZ157" s="4"/>
      <c r="FA157" s="4"/>
      <c r="FB157" s="4"/>
      <c r="FC157" s="4"/>
      <c r="FD157" s="4"/>
      <c r="FE157" s="4"/>
      <c r="FF157" s="4"/>
      <c r="FG157" s="4"/>
      <c r="FH157" s="4"/>
      <c r="FI157" s="4"/>
      <c r="FJ157" s="4"/>
      <c r="FK157" s="4"/>
      <c r="FL157" s="4"/>
      <c r="FM157" s="4"/>
      <c r="FN157" s="4"/>
      <c r="FO157" s="4"/>
      <c r="FP157" s="4"/>
      <c r="FQ157" s="4"/>
      <c r="FR157" s="4"/>
      <c r="FS157" s="4"/>
      <c r="FT157" s="4"/>
      <c r="FU157" s="4"/>
      <c r="FV157" s="4"/>
      <c r="FW157" s="4"/>
      <c r="FX157" s="4"/>
      <c r="FY157" s="4"/>
      <c r="FZ157" s="4"/>
      <c r="GA157" s="4"/>
      <c r="GB157" s="4"/>
      <c r="GC157" s="4"/>
      <c r="GD157" s="4"/>
      <c r="GE157" s="4"/>
      <c r="GF157" s="4"/>
      <c r="GG157" s="4"/>
      <c r="GH157" s="4"/>
      <c r="GI157" s="4"/>
      <c r="GJ157" s="4"/>
      <c r="GK157" s="4"/>
      <c r="GL157" s="4"/>
      <c r="GM157" s="4"/>
      <c r="GN157" s="4"/>
      <c r="GO157" s="4"/>
      <c r="GP157" s="4"/>
      <c r="GQ157" s="4"/>
      <c r="GR157" s="4"/>
      <c r="GS157" s="4"/>
      <c r="GT157" s="4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</row>
    <row r="158" s="5" customFormat="1" customHeight="1" spans="1:255">
      <c r="A158" s="18">
        <v>155</v>
      </c>
      <c r="B158" s="27" t="s">
        <v>111</v>
      </c>
      <c r="C158" s="25" t="s">
        <v>311</v>
      </c>
      <c r="D158" s="25" t="s">
        <v>23</v>
      </c>
      <c r="E158" s="25" t="s">
        <v>313</v>
      </c>
      <c r="F158" s="21" t="s">
        <v>136</v>
      </c>
      <c r="G158" s="27">
        <v>39</v>
      </c>
      <c r="H158" s="27"/>
      <c r="I158" s="27"/>
      <c r="J158" s="27"/>
      <c r="K158" s="27"/>
      <c r="L158" s="27">
        <v>20</v>
      </c>
      <c r="M158" s="27">
        <f t="shared" si="9"/>
        <v>1866</v>
      </c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  <c r="EI158" s="4"/>
      <c r="EJ158" s="4"/>
      <c r="EK158" s="4"/>
      <c r="EL158" s="4"/>
      <c r="EM158" s="4"/>
      <c r="EN158" s="4"/>
      <c r="EO158" s="4"/>
      <c r="EP158" s="4"/>
      <c r="EQ158" s="4"/>
      <c r="ER158" s="4"/>
      <c r="ES158" s="4"/>
      <c r="ET158" s="4"/>
      <c r="EU158" s="4"/>
      <c r="EV158" s="4"/>
      <c r="EW158" s="4"/>
      <c r="EX158" s="4"/>
      <c r="EY158" s="4"/>
      <c r="EZ158" s="4"/>
      <c r="FA158" s="4"/>
      <c r="FB158" s="4"/>
      <c r="FC158" s="4"/>
      <c r="FD158" s="4"/>
      <c r="FE158" s="4"/>
      <c r="FF158" s="4"/>
      <c r="FG158" s="4"/>
      <c r="FH158" s="4"/>
      <c r="FI158" s="4"/>
      <c r="FJ158" s="4"/>
      <c r="FK158" s="4"/>
      <c r="FL158" s="4"/>
      <c r="FM158" s="4"/>
      <c r="FN158" s="4"/>
      <c r="FO158" s="4"/>
      <c r="FP158" s="4"/>
      <c r="FQ158" s="4"/>
      <c r="FR158" s="4"/>
      <c r="FS158" s="4"/>
      <c r="FT158" s="4"/>
      <c r="FU158" s="4"/>
      <c r="FV158" s="4"/>
      <c r="FW158" s="4"/>
      <c r="FX158" s="4"/>
      <c r="FY158" s="4"/>
      <c r="FZ158" s="4"/>
      <c r="GA158" s="4"/>
      <c r="GB158" s="4"/>
      <c r="GC158" s="4"/>
      <c r="GD158" s="4"/>
      <c r="GE158" s="4"/>
      <c r="GF158" s="4"/>
      <c r="GG158" s="4"/>
      <c r="GH158" s="4"/>
      <c r="GI158" s="4"/>
      <c r="GJ158" s="4"/>
      <c r="GK158" s="4"/>
      <c r="GL158" s="4"/>
      <c r="GM158" s="4"/>
      <c r="GN158" s="4"/>
      <c r="GO158" s="4"/>
      <c r="GP158" s="4"/>
      <c r="GQ158" s="4"/>
      <c r="GR158" s="4"/>
      <c r="GS158" s="4"/>
      <c r="GT158" s="4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</row>
    <row r="159" s="5" customFormat="1" customHeight="1" spans="1:255">
      <c r="A159" s="18">
        <v>156</v>
      </c>
      <c r="B159" s="27" t="s">
        <v>111</v>
      </c>
      <c r="C159" s="25" t="s">
        <v>311</v>
      </c>
      <c r="D159" s="25" t="s">
        <v>17</v>
      </c>
      <c r="E159" s="25" t="s">
        <v>314</v>
      </c>
      <c r="F159" s="21" t="s">
        <v>315</v>
      </c>
      <c r="G159" s="27">
        <v>27</v>
      </c>
      <c r="H159" s="27"/>
      <c r="I159" s="27"/>
      <c r="J159" s="27"/>
      <c r="K159" s="27"/>
      <c r="L159" s="27">
        <v>20</v>
      </c>
      <c r="M159" s="27">
        <f t="shared" si="9"/>
        <v>1458</v>
      </c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  <c r="EI159" s="4"/>
      <c r="EJ159" s="4"/>
      <c r="EK159" s="4"/>
      <c r="EL159" s="4"/>
      <c r="EM159" s="4"/>
      <c r="EN159" s="4"/>
      <c r="EO159" s="4"/>
      <c r="EP159" s="4"/>
      <c r="EQ159" s="4"/>
      <c r="ER159" s="4"/>
      <c r="ES159" s="4"/>
      <c r="ET159" s="4"/>
      <c r="EU159" s="4"/>
      <c r="EV159" s="4"/>
      <c r="EW159" s="4"/>
      <c r="EX159" s="4"/>
      <c r="EY159" s="4"/>
      <c r="EZ159" s="4"/>
      <c r="FA159" s="4"/>
      <c r="FB159" s="4"/>
      <c r="FC159" s="4"/>
      <c r="FD159" s="4"/>
      <c r="FE159" s="4"/>
      <c r="FF159" s="4"/>
      <c r="FG159" s="4"/>
      <c r="FH159" s="4"/>
      <c r="FI159" s="4"/>
      <c r="FJ159" s="4"/>
      <c r="FK159" s="4"/>
      <c r="FL159" s="4"/>
      <c r="FM159" s="4"/>
      <c r="FN159" s="4"/>
      <c r="FO159" s="4"/>
      <c r="FP159" s="4"/>
      <c r="FQ159" s="4"/>
      <c r="FR159" s="4"/>
      <c r="FS159" s="4"/>
      <c r="FT159" s="4"/>
      <c r="FU159" s="4"/>
      <c r="FV159" s="4"/>
      <c r="FW159" s="4"/>
      <c r="FX159" s="4"/>
      <c r="FY159" s="4"/>
      <c r="FZ159" s="4"/>
      <c r="GA159" s="4"/>
      <c r="GB159" s="4"/>
      <c r="GC159" s="4"/>
      <c r="GD159" s="4"/>
      <c r="GE159" s="4"/>
      <c r="GF159" s="4"/>
      <c r="GG159" s="4"/>
      <c r="GH159" s="4"/>
      <c r="GI159" s="4"/>
      <c r="GJ159" s="4"/>
      <c r="GK159" s="4"/>
      <c r="GL159" s="4"/>
      <c r="GM159" s="4"/>
      <c r="GN159" s="4"/>
      <c r="GO159" s="4"/>
      <c r="GP159" s="4"/>
      <c r="GQ159" s="4"/>
      <c r="GR159" s="4"/>
      <c r="GS159" s="4"/>
      <c r="GT159" s="4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</row>
    <row r="160" s="5" customFormat="1" customHeight="1" spans="1:255">
      <c r="A160" s="18">
        <v>157</v>
      </c>
      <c r="B160" s="27" t="s">
        <v>111</v>
      </c>
      <c r="C160" s="25" t="s">
        <v>316</v>
      </c>
      <c r="D160" s="25" t="s">
        <v>67</v>
      </c>
      <c r="E160" s="25" t="s">
        <v>317</v>
      </c>
      <c r="F160" s="21" t="s">
        <v>318</v>
      </c>
      <c r="G160" s="27">
        <v>4</v>
      </c>
      <c r="H160" s="27"/>
      <c r="I160" s="27"/>
      <c r="J160" s="27"/>
      <c r="K160" s="27"/>
      <c r="L160" s="27"/>
      <c r="M160" s="27">
        <f t="shared" si="9"/>
        <v>136</v>
      </c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/>
      <c r="EE160" s="4"/>
      <c r="EF160" s="4"/>
      <c r="EG160" s="4"/>
      <c r="EH160" s="4"/>
      <c r="EI160" s="4"/>
      <c r="EJ160" s="4"/>
      <c r="EK160" s="4"/>
      <c r="EL160" s="4"/>
      <c r="EM160" s="4"/>
      <c r="EN160" s="4"/>
      <c r="EO160" s="4"/>
      <c r="EP160" s="4"/>
      <c r="EQ160" s="4"/>
      <c r="ER160" s="4"/>
      <c r="ES160" s="4"/>
      <c r="ET160" s="4"/>
      <c r="EU160" s="4"/>
      <c r="EV160" s="4"/>
      <c r="EW160" s="4"/>
      <c r="EX160" s="4"/>
      <c r="EY160" s="4"/>
      <c r="EZ160" s="4"/>
      <c r="FA160" s="4"/>
      <c r="FB160" s="4"/>
      <c r="FC160" s="4"/>
      <c r="FD160" s="4"/>
      <c r="FE160" s="4"/>
      <c r="FF160" s="4"/>
      <c r="FG160" s="4"/>
      <c r="FH160" s="4"/>
      <c r="FI160" s="4"/>
      <c r="FJ160" s="4"/>
      <c r="FK160" s="4"/>
      <c r="FL160" s="4"/>
      <c r="FM160" s="4"/>
      <c r="FN160" s="4"/>
      <c r="FO160" s="4"/>
      <c r="FP160" s="4"/>
      <c r="FQ160" s="4"/>
      <c r="FR160" s="4"/>
      <c r="FS160" s="4"/>
      <c r="FT160" s="4"/>
      <c r="FU160" s="4"/>
      <c r="FV160" s="4"/>
      <c r="FW160" s="4"/>
      <c r="FX160" s="4"/>
      <c r="FY160" s="4"/>
      <c r="FZ160" s="4"/>
      <c r="GA160" s="4"/>
      <c r="GB160" s="4"/>
      <c r="GC160" s="4"/>
      <c r="GD160" s="4"/>
      <c r="GE160" s="4"/>
      <c r="GF160" s="4"/>
      <c r="GG160" s="4"/>
      <c r="GH160" s="4"/>
      <c r="GI160" s="4"/>
      <c r="GJ160" s="4"/>
      <c r="GK160" s="4"/>
      <c r="GL160" s="4"/>
      <c r="GM160" s="4"/>
      <c r="GN160" s="4"/>
      <c r="GO160" s="4"/>
      <c r="GP160" s="4"/>
      <c r="GQ160" s="4"/>
      <c r="GR160" s="4"/>
      <c r="GS160" s="4"/>
      <c r="GT160" s="4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</row>
    <row r="161" s="5" customFormat="1" customHeight="1" spans="1:255">
      <c r="A161" s="18">
        <v>158</v>
      </c>
      <c r="B161" s="27" t="s">
        <v>111</v>
      </c>
      <c r="C161" s="25" t="s">
        <v>316</v>
      </c>
      <c r="D161" s="25" t="s">
        <v>67</v>
      </c>
      <c r="E161" s="25" t="s">
        <v>319</v>
      </c>
      <c r="F161" s="21" t="s">
        <v>320</v>
      </c>
      <c r="G161" s="27">
        <v>4</v>
      </c>
      <c r="H161" s="27"/>
      <c r="I161" s="27"/>
      <c r="J161" s="27"/>
      <c r="K161" s="27"/>
      <c r="L161" s="27"/>
      <c r="M161" s="27">
        <f t="shared" si="9"/>
        <v>136</v>
      </c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4"/>
      <c r="DU161" s="4"/>
      <c r="DV161" s="4"/>
      <c r="DW161" s="4"/>
      <c r="DX161" s="4"/>
      <c r="DY161" s="4"/>
      <c r="DZ161" s="4"/>
      <c r="EA161" s="4"/>
      <c r="EB161" s="4"/>
      <c r="EC161" s="4"/>
      <c r="ED161" s="4"/>
      <c r="EE161" s="4"/>
      <c r="EF161" s="4"/>
      <c r="EG161" s="4"/>
      <c r="EH161" s="4"/>
      <c r="EI161" s="4"/>
      <c r="EJ161" s="4"/>
      <c r="EK161" s="4"/>
      <c r="EL161" s="4"/>
      <c r="EM161" s="4"/>
      <c r="EN161" s="4"/>
      <c r="EO161" s="4"/>
      <c r="EP161" s="4"/>
      <c r="EQ161" s="4"/>
      <c r="ER161" s="4"/>
      <c r="ES161" s="4"/>
      <c r="ET161" s="4"/>
      <c r="EU161" s="4"/>
      <c r="EV161" s="4"/>
      <c r="EW161" s="4"/>
      <c r="EX161" s="4"/>
      <c r="EY161" s="4"/>
      <c r="EZ161" s="4"/>
      <c r="FA161" s="4"/>
      <c r="FB161" s="4"/>
      <c r="FC161" s="4"/>
      <c r="FD161" s="4"/>
      <c r="FE161" s="4"/>
      <c r="FF161" s="4"/>
      <c r="FG161" s="4"/>
      <c r="FH161" s="4"/>
      <c r="FI161" s="4"/>
      <c r="FJ161" s="4"/>
      <c r="FK161" s="4"/>
      <c r="FL161" s="4"/>
      <c r="FM161" s="4"/>
      <c r="FN161" s="4"/>
      <c r="FO161" s="4"/>
      <c r="FP161" s="4"/>
      <c r="FQ161" s="4"/>
      <c r="FR161" s="4"/>
      <c r="FS161" s="4"/>
      <c r="FT161" s="4"/>
      <c r="FU161" s="4"/>
      <c r="FV161" s="4"/>
      <c r="FW161" s="4"/>
      <c r="FX161" s="4"/>
      <c r="FY161" s="4"/>
      <c r="FZ161" s="4"/>
      <c r="GA161" s="4"/>
      <c r="GB161" s="4"/>
      <c r="GC161" s="4"/>
      <c r="GD161" s="4"/>
      <c r="GE161" s="4"/>
      <c r="GF161" s="4"/>
      <c r="GG161" s="4"/>
      <c r="GH161" s="4"/>
      <c r="GI161" s="4"/>
      <c r="GJ161" s="4"/>
      <c r="GK161" s="4"/>
      <c r="GL161" s="4"/>
      <c r="GM161" s="4"/>
      <c r="GN161" s="4"/>
      <c r="GO161" s="4"/>
      <c r="GP161" s="4"/>
      <c r="GQ161" s="4"/>
      <c r="GR161" s="4"/>
      <c r="GS161" s="4"/>
      <c r="GT161" s="4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</row>
    <row r="162" s="5" customFormat="1" customHeight="1" spans="1:255">
      <c r="A162" s="18">
        <v>159</v>
      </c>
      <c r="B162" s="18" t="s">
        <v>321</v>
      </c>
      <c r="C162" s="18" t="s">
        <v>322</v>
      </c>
      <c r="D162" s="23" t="s">
        <v>23</v>
      </c>
      <c r="E162" s="23" t="s">
        <v>323</v>
      </c>
      <c r="F162" s="21" t="s">
        <v>324</v>
      </c>
      <c r="G162" s="18">
        <v>85</v>
      </c>
      <c r="H162" s="18"/>
      <c r="I162" s="18"/>
      <c r="J162" s="18"/>
      <c r="K162" s="18"/>
      <c r="L162" s="18">
        <v>20</v>
      </c>
      <c r="M162" s="18">
        <f t="shared" ref="M162:M166" si="10">G162*34+L162*27</f>
        <v>3430</v>
      </c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/>
      <c r="DR162" s="4"/>
      <c r="DS162" s="4"/>
      <c r="DT162" s="4"/>
      <c r="DU162" s="4"/>
      <c r="DV162" s="4"/>
      <c r="DW162" s="4"/>
      <c r="DX162" s="4"/>
      <c r="DY162" s="4"/>
      <c r="DZ162" s="4"/>
      <c r="EA162" s="4"/>
      <c r="EB162" s="4"/>
      <c r="EC162" s="4"/>
      <c r="ED162" s="4"/>
      <c r="EE162" s="4"/>
      <c r="EF162" s="4"/>
      <c r="EG162" s="4"/>
      <c r="EH162" s="4"/>
      <c r="EI162" s="4"/>
      <c r="EJ162" s="4"/>
      <c r="EK162" s="4"/>
      <c r="EL162" s="4"/>
      <c r="EM162" s="4"/>
      <c r="EN162" s="4"/>
      <c r="EO162" s="4"/>
      <c r="EP162" s="4"/>
      <c r="EQ162" s="4"/>
      <c r="ER162" s="4"/>
      <c r="ES162" s="4"/>
      <c r="ET162" s="4"/>
      <c r="EU162" s="4"/>
      <c r="EV162" s="4"/>
      <c r="EW162" s="4"/>
      <c r="EX162" s="4"/>
      <c r="EY162" s="4"/>
      <c r="EZ162" s="4"/>
      <c r="FA162" s="4"/>
      <c r="FB162" s="4"/>
      <c r="FC162" s="4"/>
      <c r="FD162" s="4"/>
      <c r="FE162" s="4"/>
      <c r="FF162" s="4"/>
      <c r="FG162" s="4"/>
      <c r="FH162" s="4"/>
      <c r="FI162" s="4"/>
      <c r="FJ162" s="4"/>
      <c r="FK162" s="4"/>
      <c r="FL162" s="4"/>
      <c r="FM162" s="4"/>
      <c r="FN162" s="4"/>
      <c r="FO162" s="4"/>
      <c r="FP162" s="4"/>
      <c r="FQ162" s="4"/>
      <c r="FR162" s="4"/>
      <c r="FS162" s="4"/>
      <c r="FT162" s="4"/>
      <c r="FU162" s="4"/>
      <c r="FV162" s="4"/>
      <c r="FW162" s="4"/>
      <c r="FX162" s="4"/>
      <c r="FY162" s="4"/>
      <c r="FZ162" s="4"/>
      <c r="GA162" s="4"/>
      <c r="GB162" s="4"/>
      <c r="GC162" s="4"/>
      <c r="GD162" s="4"/>
      <c r="GE162" s="4"/>
      <c r="GF162" s="4"/>
      <c r="GG162" s="4"/>
      <c r="GH162" s="4"/>
      <c r="GI162" s="4"/>
      <c r="GJ162" s="4"/>
      <c r="GK162" s="4"/>
      <c r="GL162" s="4"/>
      <c r="GM162" s="4"/>
      <c r="GN162" s="4"/>
      <c r="GO162" s="4"/>
      <c r="GP162" s="4"/>
      <c r="GQ162" s="4"/>
      <c r="GR162" s="4"/>
      <c r="GS162" s="4"/>
      <c r="GT162" s="4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</row>
    <row r="163" s="5" customFormat="1" customHeight="1" spans="1:255">
      <c r="A163" s="18">
        <v>160</v>
      </c>
      <c r="B163" s="18" t="s">
        <v>321</v>
      </c>
      <c r="C163" s="18" t="s">
        <v>322</v>
      </c>
      <c r="D163" s="23" t="s">
        <v>17</v>
      </c>
      <c r="E163" s="23" t="s">
        <v>325</v>
      </c>
      <c r="F163" s="21" t="s">
        <v>326</v>
      </c>
      <c r="G163" s="18">
        <v>95</v>
      </c>
      <c r="H163" s="18"/>
      <c r="I163" s="18"/>
      <c r="J163" s="18"/>
      <c r="K163" s="18"/>
      <c r="L163" s="18">
        <v>20</v>
      </c>
      <c r="M163" s="18">
        <v>3770</v>
      </c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  <c r="FE163" s="4"/>
      <c r="FF163" s="4"/>
      <c r="FG163" s="4"/>
      <c r="FH163" s="4"/>
      <c r="FI163" s="4"/>
      <c r="FJ163" s="4"/>
      <c r="FK163" s="4"/>
      <c r="FL163" s="4"/>
      <c r="FM163" s="4"/>
      <c r="FN163" s="4"/>
      <c r="FO163" s="4"/>
      <c r="FP163" s="4"/>
      <c r="FQ163" s="4"/>
      <c r="FR163" s="4"/>
      <c r="FS163" s="4"/>
      <c r="FT163" s="4"/>
      <c r="FU163" s="4"/>
      <c r="FV163" s="4"/>
      <c r="FW163" s="4"/>
      <c r="FX163" s="4"/>
      <c r="FY163" s="4"/>
      <c r="FZ163" s="4"/>
      <c r="GA163" s="4"/>
      <c r="GB163" s="4"/>
      <c r="GC163" s="4"/>
      <c r="GD163" s="4"/>
      <c r="GE163" s="4"/>
      <c r="GF163" s="4"/>
      <c r="GG163" s="4"/>
      <c r="GH163" s="4"/>
      <c r="GI163" s="4"/>
      <c r="GJ163" s="4"/>
      <c r="GK163" s="4"/>
      <c r="GL163" s="4"/>
      <c r="GM163" s="4"/>
      <c r="GN163" s="4"/>
      <c r="GO163" s="4"/>
      <c r="GP163" s="4"/>
      <c r="GQ163" s="4"/>
      <c r="GR163" s="4"/>
      <c r="GS163" s="4"/>
      <c r="GT163" s="4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</row>
    <row r="164" s="5" customFormat="1" customHeight="1" spans="1:255">
      <c r="A164" s="18">
        <v>161</v>
      </c>
      <c r="B164" s="18" t="s">
        <v>321</v>
      </c>
      <c r="C164" s="18" t="s">
        <v>322</v>
      </c>
      <c r="D164" s="23" t="s">
        <v>20</v>
      </c>
      <c r="E164" s="23" t="s">
        <v>327</v>
      </c>
      <c r="F164" s="21" t="s">
        <v>328</v>
      </c>
      <c r="G164" s="18">
        <v>61</v>
      </c>
      <c r="H164" s="18"/>
      <c r="I164" s="18"/>
      <c r="J164" s="18"/>
      <c r="K164" s="18"/>
      <c r="L164" s="18"/>
      <c r="M164" s="18">
        <f t="shared" si="10"/>
        <v>2074</v>
      </c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/>
      <c r="FE164" s="4"/>
      <c r="FF164" s="4"/>
      <c r="FG164" s="4"/>
      <c r="FH164" s="4"/>
      <c r="FI164" s="4"/>
      <c r="FJ164" s="4"/>
      <c r="FK164" s="4"/>
      <c r="FL164" s="4"/>
      <c r="FM164" s="4"/>
      <c r="FN164" s="4"/>
      <c r="FO164" s="4"/>
      <c r="FP164" s="4"/>
      <c r="FQ164" s="4"/>
      <c r="FR164" s="4"/>
      <c r="FS164" s="4"/>
      <c r="FT164" s="4"/>
      <c r="FU164" s="4"/>
      <c r="FV164" s="4"/>
      <c r="FW164" s="4"/>
      <c r="FX164" s="4"/>
      <c r="FY164" s="4"/>
      <c r="FZ164" s="4"/>
      <c r="GA164" s="4"/>
      <c r="GB164" s="4"/>
      <c r="GC164" s="4"/>
      <c r="GD164" s="4"/>
      <c r="GE164" s="4"/>
      <c r="GF164" s="4"/>
      <c r="GG164" s="4"/>
      <c r="GH164" s="4"/>
      <c r="GI164" s="4"/>
      <c r="GJ164" s="4"/>
      <c r="GK164" s="4"/>
      <c r="GL164" s="4"/>
      <c r="GM164" s="4"/>
      <c r="GN164" s="4"/>
      <c r="GO164" s="4"/>
      <c r="GP164" s="4"/>
      <c r="GQ164" s="4"/>
      <c r="GR164" s="4"/>
      <c r="GS164" s="4"/>
      <c r="GT164" s="4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</row>
    <row r="165" s="5" customFormat="1" customHeight="1" spans="1:255">
      <c r="A165" s="18">
        <v>162</v>
      </c>
      <c r="B165" s="18" t="s">
        <v>321</v>
      </c>
      <c r="C165" s="18" t="s">
        <v>322</v>
      </c>
      <c r="D165" s="23" t="s">
        <v>67</v>
      </c>
      <c r="E165" s="18" t="s">
        <v>329</v>
      </c>
      <c r="F165" s="21" t="s">
        <v>330</v>
      </c>
      <c r="G165" s="18">
        <v>40</v>
      </c>
      <c r="H165" s="18"/>
      <c r="I165" s="18"/>
      <c r="J165" s="18"/>
      <c r="K165" s="18"/>
      <c r="L165" s="18">
        <v>20</v>
      </c>
      <c r="M165" s="18">
        <f t="shared" si="10"/>
        <v>1900</v>
      </c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  <c r="EI165" s="4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  <c r="EZ165" s="4"/>
      <c r="FA165" s="4"/>
      <c r="FB165" s="4"/>
      <c r="FC165" s="4"/>
      <c r="FD165" s="4"/>
      <c r="FE165" s="4"/>
      <c r="FF165" s="4"/>
      <c r="FG165" s="4"/>
      <c r="FH165" s="4"/>
      <c r="FI165" s="4"/>
      <c r="FJ165" s="4"/>
      <c r="FK165" s="4"/>
      <c r="FL165" s="4"/>
      <c r="FM165" s="4"/>
      <c r="FN165" s="4"/>
      <c r="FO165" s="4"/>
      <c r="FP165" s="4"/>
      <c r="FQ165" s="4"/>
      <c r="FR165" s="4"/>
      <c r="FS165" s="4"/>
      <c r="FT165" s="4"/>
      <c r="FU165" s="4"/>
      <c r="FV165" s="4"/>
      <c r="FW165" s="4"/>
      <c r="FX165" s="4"/>
      <c r="FY165" s="4"/>
      <c r="FZ165" s="4"/>
      <c r="GA165" s="4"/>
      <c r="GB165" s="4"/>
      <c r="GC165" s="4"/>
      <c r="GD165" s="4"/>
      <c r="GE165" s="4"/>
      <c r="GF165" s="4"/>
      <c r="GG165" s="4"/>
      <c r="GH165" s="4"/>
      <c r="GI165" s="4"/>
      <c r="GJ165" s="4"/>
      <c r="GK165" s="4"/>
      <c r="GL165" s="4"/>
      <c r="GM165" s="4"/>
      <c r="GN165" s="4"/>
      <c r="GO165" s="4"/>
      <c r="GP165" s="4"/>
      <c r="GQ165" s="4"/>
      <c r="GR165" s="4"/>
      <c r="GS165" s="4"/>
      <c r="GT165" s="4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</row>
    <row r="166" s="5" customFormat="1" customHeight="1" spans="1:255">
      <c r="A166" s="18">
        <v>163</v>
      </c>
      <c r="B166" s="18" t="s">
        <v>321</v>
      </c>
      <c r="C166" s="18" t="s">
        <v>322</v>
      </c>
      <c r="D166" s="25" t="s">
        <v>67</v>
      </c>
      <c r="E166" s="25" t="s">
        <v>331</v>
      </c>
      <c r="F166" s="21" t="s">
        <v>330</v>
      </c>
      <c r="G166" s="18">
        <v>30</v>
      </c>
      <c r="H166" s="18"/>
      <c r="I166" s="18"/>
      <c r="J166" s="18"/>
      <c r="K166" s="18"/>
      <c r="L166" s="18">
        <v>20</v>
      </c>
      <c r="M166" s="18">
        <f t="shared" si="10"/>
        <v>1560</v>
      </c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/>
      <c r="EI166" s="4"/>
      <c r="EJ166" s="4"/>
      <c r="EK166" s="4"/>
      <c r="EL166" s="4"/>
      <c r="EM166" s="4"/>
      <c r="EN166" s="4"/>
      <c r="EO166" s="4"/>
      <c r="EP166" s="4"/>
      <c r="EQ166" s="4"/>
      <c r="ER166" s="4"/>
      <c r="ES166" s="4"/>
      <c r="ET166" s="4"/>
      <c r="EU166" s="4"/>
      <c r="EV166" s="4"/>
      <c r="EW166" s="4"/>
      <c r="EX166" s="4"/>
      <c r="EY166" s="4"/>
      <c r="EZ166" s="4"/>
      <c r="FA166" s="4"/>
      <c r="FB166" s="4"/>
      <c r="FC166" s="4"/>
      <c r="FD166" s="4"/>
      <c r="FE166" s="4"/>
      <c r="FF166" s="4"/>
      <c r="FG166" s="4"/>
      <c r="FH166" s="4"/>
      <c r="FI166" s="4"/>
      <c r="FJ166" s="4"/>
      <c r="FK166" s="4"/>
      <c r="FL166" s="4"/>
      <c r="FM166" s="4"/>
      <c r="FN166" s="4"/>
      <c r="FO166" s="4"/>
      <c r="FP166" s="4"/>
      <c r="FQ166" s="4"/>
      <c r="FR166" s="4"/>
      <c r="FS166" s="4"/>
      <c r="FT166" s="4"/>
      <c r="FU166" s="4"/>
      <c r="FV166" s="4"/>
      <c r="FW166" s="4"/>
      <c r="FX166" s="4"/>
      <c r="FY166" s="4"/>
      <c r="FZ166" s="4"/>
      <c r="GA166" s="4"/>
      <c r="GB166" s="4"/>
      <c r="GC166" s="4"/>
      <c r="GD166" s="4"/>
      <c r="GE166" s="4"/>
      <c r="GF166" s="4"/>
      <c r="GG166" s="4"/>
      <c r="GH166" s="4"/>
      <c r="GI166" s="4"/>
      <c r="GJ166" s="4"/>
      <c r="GK166" s="4"/>
      <c r="GL166" s="4"/>
      <c r="GM166" s="4"/>
      <c r="GN166" s="4"/>
      <c r="GO166" s="4"/>
      <c r="GP166" s="4"/>
      <c r="GQ166" s="4"/>
      <c r="GR166" s="4"/>
      <c r="GS166" s="4"/>
      <c r="GT166" s="4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</row>
    <row r="167" s="5" customFormat="1" customHeight="1" spans="1:255">
      <c r="A167" s="18">
        <v>164</v>
      </c>
      <c r="B167" s="18" t="s">
        <v>321</v>
      </c>
      <c r="C167" s="18" t="s">
        <v>322</v>
      </c>
      <c r="D167" s="25" t="s">
        <v>23</v>
      </c>
      <c r="E167" s="25" t="s">
        <v>332</v>
      </c>
      <c r="F167" s="21" t="s">
        <v>333</v>
      </c>
      <c r="G167" s="18">
        <v>100</v>
      </c>
      <c r="H167" s="18"/>
      <c r="I167" s="18"/>
      <c r="J167" s="18"/>
      <c r="K167" s="18"/>
      <c r="L167" s="18">
        <v>20</v>
      </c>
      <c r="M167" s="18">
        <v>3940</v>
      </c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4"/>
      <c r="ER167" s="4"/>
      <c r="ES167" s="4"/>
      <c r="ET167" s="4"/>
      <c r="EU167" s="4"/>
      <c r="EV167" s="4"/>
      <c r="EW167" s="4"/>
      <c r="EX167" s="4"/>
      <c r="EY167" s="4"/>
      <c r="EZ167" s="4"/>
      <c r="FA167" s="4"/>
      <c r="FB167" s="4"/>
      <c r="FC167" s="4"/>
      <c r="FD167" s="4"/>
      <c r="FE167" s="4"/>
      <c r="FF167" s="4"/>
      <c r="FG167" s="4"/>
      <c r="FH167" s="4"/>
      <c r="FI167" s="4"/>
      <c r="FJ167" s="4"/>
      <c r="FK167" s="4"/>
      <c r="FL167" s="4"/>
      <c r="FM167" s="4"/>
      <c r="FN167" s="4"/>
      <c r="FO167" s="4"/>
      <c r="FP167" s="4"/>
      <c r="FQ167" s="4"/>
      <c r="FR167" s="4"/>
      <c r="FS167" s="4"/>
      <c r="FT167" s="4"/>
      <c r="FU167" s="4"/>
      <c r="FV167" s="4"/>
      <c r="FW167" s="4"/>
      <c r="FX167" s="4"/>
      <c r="FY167" s="4"/>
      <c r="FZ167" s="4"/>
      <c r="GA167" s="4"/>
      <c r="GB167" s="4"/>
      <c r="GC167" s="4"/>
      <c r="GD167" s="4"/>
      <c r="GE167" s="4"/>
      <c r="GF167" s="4"/>
      <c r="GG167" s="4"/>
      <c r="GH167" s="4"/>
      <c r="GI167" s="4"/>
      <c r="GJ167" s="4"/>
      <c r="GK167" s="4"/>
      <c r="GL167" s="4"/>
      <c r="GM167" s="4"/>
      <c r="GN167" s="4"/>
      <c r="GO167" s="4"/>
      <c r="GP167" s="4"/>
      <c r="GQ167" s="4"/>
      <c r="GR167" s="4"/>
      <c r="GS167" s="4"/>
      <c r="GT167" s="4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</row>
    <row r="168" s="5" customFormat="1" customHeight="1" spans="1:255">
      <c r="A168" s="18">
        <v>165</v>
      </c>
      <c r="B168" s="18" t="s">
        <v>321</v>
      </c>
      <c r="C168" s="18" t="s">
        <v>322</v>
      </c>
      <c r="D168" s="25" t="s">
        <v>23</v>
      </c>
      <c r="E168" s="25" t="s">
        <v>334</v>
      </c>
      <c r="F168" s="21" t="s">
        <v>335</v>
      </c>
      <c r="G168" s="18">
        <v>24</v>
      </c>
      <c r="H168" s="18"/>
      <c r="I168" s="18"/>
      <c r="J168" s="18"/>
      <c r="K168" s="18"/>
      <c r="L168" s="18">
        <v>20</v>
      </c>
      <c r="M168" s="18">
        <v>1356</v>
      </c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  <c r="DW168" s="4"/>
      <c r="DX168" s="4"/>
      <c r="DY168" s="4"/>
      <c r="DZ168" s="4"/>
      <c r="EA168" s="4"/>
      <c r="EB168" s="4"/>
      <c r="EC168" s="4"/>
      <c r="ED168" s="4"/>
      <c r="EE168" s="4"/>
      <c r="EF168" s="4"/>
      <c r="EG168" s="4"/>
      <c r="EH168" s="4"/>
      <c r="EI168" s="4"/>
      <c r="EJ168" s="4"/>
      <c r="EK168" s="4"/>
      <c r="EL168" s="4"/>
      <c r="EM168" s="4"/>
      <c r="EN168" s="4"/>
      <c r="EO168" s="4"/>
      <c r="EP168" s="4"/>
      <c r="EQ168" s="4"/>
      <c r="ER168" s="4"/>
      <c r="ES168" s="4"/>
      <c r="ET168" s="4"/>
      <c r="EU168" s="4"/>
      <c r="EV168" s="4"/>
      <c r="EW168" s="4"/>
      <c r="EX168" s="4"/>
      <c r="EY168" s="4"/>
      <c r="EZ168" s="4"/>
      <c r="FA168" s="4"/>
      <c r="FB168" s="4"/>
      <c r="FC168" s="4"/>
      <c r="FD168" s="4"/>
      <c r="FE168" s="4"/>
      <c r="FF168" s="4"/>
      <c r="FG168" s="4"/>
      <c r="FH168" s="4"/>
      <c r="FI168" s="4"/>
      <c r="FJ168" s="4"/>
      <c r="FK168" s="4"/>
      <c r="FL168" s="4"/>
      <c r="FM168" s="4"/>
      <c r="FN168" s="4"/>
      <c r="FO168" s="4"/>
      <c r="FP168" s="4"/>
      <c r="FQ168" s="4"/>
      <c r="FR168" s="4"/>
      <c r="FS168" s="4"/>
      <c r="FT168" s="4"/>
      <c r="FU168" s="4"/>
      <c r="FV168" s="4"/>
      <c r="FW168" s="4"/>
      <c r="FX168" s="4"/>
      <c r="FY168" s="4"/>
      <c r="FZ168" s="4"/>
      <c r="GA168" s="4"/>
      <c r="GB168" s="4"/>
      <c r="GC168" s="4"/>
      <c r="GD168" s="4"/>
      <c r="GE168" s="4"/>
      <c r="GF168" s="4"/>
      <c r="GG168" s="4"/>
      <c r="GH168" s="4"/>
      <c r="GI168" s="4"/>
      <c r="GJ168" s="4"/>
      <c r="GK168" s="4"/>
      <c r="GL168" s="4"/>
      <c r="GM168" s="4"/>
      <c r="GN168" s="4"/>
      <c r="GO168" s="4"/>
      <c r="GP168" s="4"/>
      <c r="GQ168" s="4"/>
      <c r="GR168" s="4"/>
      <c r="GS168" s="4"/>
      <c r="GT168" s="4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</row>
    <row r="169" s="5" customFormat="1" customHeight="1" spans="1:255">
      <c r="A169" s="18">
        <v>166</v>
      </c>
      <c r="B169" s="18" t="s">
        <v>321</v>
      </c>
      <c r="C169" s="18" t="s">
        <v>322</v>
      </c>
      <c r="D169" s="25" t="s">
        <v>23</v>
      </c>
      <c r="E169" s="25" t="s">
        <v>336</v>
      </c>
      <c r="F169" s="21" t="s">
        <v>337</v>
      </c>
      <c r="G169" s="18">
        <v>60</v>
      </c>
      <c r="H169" s="18"/>
      <c r="I169" s="18"/>
      <c r="J169" s="18"/>
      <c r="K169" s="18"/>
      <c r="L169" s="18">
        <v>20</v>
      </c>
      <c r="M169" s="18">
        <f t="shared" ref="M169:M172" si="11">G169*34+L169*27</f>
        <v>2580</v>
      </c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  <c r="EA169" s="4"/>
      <c r="EB169" s="4"/>
      <c r="EC169" s="4"/>
      <c r="ED169" s="4"/>
      <c r="EE169" s="4"/>
      <c r="EF169" s="4"/>
      <c r="EG169" s="4"/>
      <c r="EH169" s="4"/>
      <c r="EI169" s="4"/>
      <c r="EJ169" s="4"/>
      <c r="EK169" s="4"/>
      <c r="EL169" s="4"/>
      <c r="EM169" s="4"/>
      <c r="EN169" s="4"/>
      <c r="EO169" s="4"/>
      <c r="EP169" s="4"/>
      <c r="EQ169" s="4"/>
      <c r="ER169" s="4"/>
      <c r="ES169" s="4"/>
      <c r="ET169" s="4"/>
      <c r="EU169" s="4"/>
      <c r="EV169" s="4"/>
      <c r="EW169" s="4"/>
      <c r="EX169" s="4"/>
      <c r="EY169" s="4"/>
      <c r="EZ169" s="4"/>
      <c r="FA169" s="4"/>
      <c r="FB169" s="4"/>
      <c r="FC169" s="4"/>
      <c r="FD169" s="4"/>
      <c r="FE169" s="4"/>
      <c r="FF169" s="4"/>
      <c r="FG169" s="4"/>
      <c r="FH169" s="4"/>
      <c r="FI169" s="4"/>
      <c r="FJ169" s="4"/>
      <c r="FK169" s="4"/>
      <c r="FL169" s="4"/>
      <c r="FM169" s="4"/>
      <c r="FN169" s="4"/>
      <c r="FO169" s="4"/>
      <c r="FP169" s="4"/>
      <c r="FQ169" s="4"/>
      <c r="FR169" s="4"/>
      <c r="FS169" s="4"/>
      <c r="FT169" s="4"/>
      <c r="FU169" s="4"/>
      <c r="FV169" s="4"/>
      <c r="FW169" s="4"/>
      <c r="FX169" s="4"/>
      <c r="FY169" s="4"/>
      <c r="FZ169" s="4"/>
      <c r="GA169" s="4"/>
      <c r="GB169" s="4"/>
      <c r="GC169" s="4"/>
      <c r="GD169" s="4"/>
      <c r="GE169" s="4"/>
      <c r="GF169" s="4"/>
      <c r="GG169" s="4"/>
      <c r="GH169" s="4"/>
      <c r="GI169" s="4"/>
      <c r="GJ169" s="4"/>
      <c r="GK169" s="4"/>
      <c r="GL169" s="4"/>
      <c r="GM169" s="4"/>
      <c r="GN169" s="4"/>
      <c r="GO169" s="4"/>
      <c r="GP169" s="4"/>
      <c r="GQ169" s="4"/>
      <c r="GR169" s="4"/>
      <c r="GS169" s="4"/>
      <c r="GT169" s="4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</row>
    <row r="170" s="5" customFormat="1" customHeight="1" spans="1:255">
      <c r="A170" s="18">
        <v>167</v>
      </c>
      <c r="B170" s="18" t="s">
        <v>321</v>
      </c>
      <c r="C170" s="18" t="s">
        <v>322</v>
      </c>
      <c r="D170" s="25" t="s">
        <v>34</v>
      </c>
      <c r="E170" s="25" t="s">
        <v>338</v>
      </c>
      <c r="F170" s="21" t="s">
        <v>339</v>
      </c>
      <c r="G170" s="18">
        <v>25</v>
      </c>
      <c r="H170" s="18"/>
      <c r="I170" s="18"/>
      <c r="J170" s="18"/>
      <c r="K170" s="18"/>
      <c r="L170" s="18">
        <v>20</v>
      </c>
      <c r="M170" s="18">
        <v>1390</v>
      </c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  <c r="EZ170" s="4"/>
      <c r="FA170" s="4"/>
      <c r="FB170" s="4"/>
      <c r="FC170" s="4"/>
      <c r="FD170" s="4"/>
      <c r="FE170" s="4"/>
      <c r="FF170" s="4"/>
      <c r="FG170" s="4"/>
      <c r="FH170" s="4"/>
      <c r="FI170" s="4"/>
      <c r="FJ170" s="4"/>
      <c r="FK170" s="4"/>
      <c r="FL170" s="4"/>
      <c r="FM170" s="4"/>
      <c r="FN170" s="4"/>
      <c r="FO170" s="4"/>
      <c r="FP170" s="4"/>
      <c r="FQ170" s="4"/>
      <c r="FR170" s="4"/>
      <c r="FS170" s="4"/>
      <c r="FT170" s="4"/>
      <c r="FU170" s="4"/>
      <c r="FV170" s="4"/>
      <c r="FW170" s="4"/>
      <c r="FX170" s="4"/>
      <c r="FY170" s="4"/>
      <c r="FZ170" s="4"/>
      <c r="GA170" s="4"/>
      <c r="GB170" s="4"/>
      <c r="GC170" s="4"/>
      <c r="GD170" s="4"/>
      <c r="GE170" s="4"/>
      <c r="GF170" s="4"/>
      <c r="GG170" s="4"/>
      <c r="GH170" s="4"/>
      <c r="GI170" s="4"/>
      <c r="GJ170" s="4"/>
      <c r="GK170" s="4"/>
      <c r="GL170" s="4"/>
      <c r="GM170" s="4"/>
      <c r="GN170" s="4"/>
      <c r="GO170" s="4"/>
      <c r="GP170" s="4"/>
      <c r="GQ170" s="4"/>
      <c r="GR170" s="4"/>
      <c r="GS170" s="4"/>
      <c r="GT170" s="4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</row>
    <row r="171" s="5" customFormat="1" customHeight="1" spans="1:255">
      <c r="A171" s="18">
        <v>168</v>
      </c>
      <c r="B171" s="18" t="s">
        <v>321</v>
      </c>
      <c r="C171" s="18" t="s">
        <v>340</v>
      </c>
      <c r="D171" s="25" t="s">
        <v>115</v>
      </c>
      <c r="E171" s="25" t="s">
        <v>341</v>
      </c>
      <c r="F171" s="21" t="s">
        <v>342</v>
      </c>
      <c r="G171" s="18">
        <v>20</v>
      </c>
      <c r="H171" s="18"/>
      <c r="I171" s="18"/>
      <c r="J171" s="18"/>
      <c r="K171" s="18"/>
      <c r="L171" s="18">
        <v>20</v>
      </c>
      <c r="M171" s="18">
        <f t="shared" si="11"/>
        <v>1220</v>
      </c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/>
      <c r="ER171" s="4"/>
      <c r="ES171" s="4"/>
      <c r="ET171" s="4"/>
      <c r="EU171" s="4"/>
      <c r="EV171" s="4"/>
      <c r="EW171" s="4"/>
      <c r="EX171" s="4"/>
      <c r="EY171" s="4"/>
      <c r="EZ171" s="4"/>
      <c r="FA171" s="4"/>
      <c r="FB171" s="4"/>
      <c r="FC171" s="4"/>
      <c r="FD171" s="4"/>
      <c r="FE171" s="4"/>
      <c r="FF171" s="4"/>
      <c r="FG171" s="4"/>
      <c r="FH171" s="4"/>
      <c r="FI171" s="4"/>
      <c r="FJ171" s="4"/>
      <c r="FK171" s="4"/>
      <c r="FL171" s="4"/>
      <c r="FM171" s="4"/>
      <c r="FN171" s="4"/>
      <c r="FO171" s="4"/>
      <c r="FP171" s="4"/>
      <c r="FQ171" s="4"/>
      <c r="FR171" s="4"/>
      <c r="FS171" s="4"/>
      <c r="FT171" s="4"/>
      <c r="FU171" s="4"/>
      <c r="FV171" s="4"/>
      <c r="FW171" s="4"/>
      <c r="FX171" s="4"/>
      <c r="FY171" s="4"/>
      <c r="FZ171" s="4"/>
      <c r="GA171" s="4"/>
      <c r="GB171" s="4"/>
      <c r="GC171" s="4"/>
      <c r="GD171" s="4"/>
      <c r="GE171" s="4"/>
      <c r="GF171" s="4"/>
      <c r="GG171" s="4"/>
      <c r="GH171" s="4"/>
      <c r="GI171" s="4"/>
      <c r="GJ171" s="4"/>
      <c r="GK171" s="4"/>
      <c r="GL171" s="4"/>
      <c r="GM171" s="4"/>
      <c r="GN171" s="4"/>
      <c r="GO171" s="4"/>
      <c r="GP171" s="4"/>
      <c r="GQ171" s="4"/>
      <c r="GR171" s="4"/>
      <c r="GS171" s="4"/>
      <c r="GT171" s="4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</row>
    <row r="172" s="5" customFormat="1" customHeight="1" spans="1:255">
      <c r="A172" s="18">
        <v>169</v>
      </c>
      <c r="B172" s="18" t="s">
        <v>321</v>
      </c>
      <c r="C172" s="18" t="s">
        <v>340</v>
      </c>
      <c r="D172" s="25" t="s">
        <v>20</v>
      </c>
      <c r="E172" s="25" t="s">
        <v>343</v>
      </c>
      <c r="F172" s="21" t="s">
        <v>344</v>
      </c>
      <c r="G172" s="18">
        <v>72</v>
      </c>
      <c r="H172" s="18"/>
      <c r="I172" s="18"/>
      <c r="J172" s="18"/>
      <c r="K172" s="18"/>
      <c r="L172" s="18"/>
      <c r="M172" s="18">
        <f t="shared" si="11"/>
        <v>2448</v>
      </c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  <c r="DU172" s="4"/>
      <c r="DV172" s="4"/>
      <c r="DW172" s="4"/>
      <c r="DX172" s="4"/>
      <c r="DY172" s="4"/>
      <c r="DZ172" s="4"/>
      <c r="EA172" s="4"/>
      <c r="EB172" s="4"/>
      <c r="EC172" s="4"/>
      <c r="ED172" s="4"/>
      <c r="EE172" s="4"/>
      <c r="EF172" s="4"/>
      <c r="EG172" s="4"/>
      <c r="EH172" s="4"/>
      <c r="EI172" s="4"/>
      <c r="EJ172" s="4"/>
      <c r="EK172" s="4"/>
      <c r="EL172" s="4"/>
      <c r="EM172" s="4"/>
      <c r="EN172" s="4"/>
      <c r="EO172" s="4"/>
      <c r="EP172" s="4"/>
      <c r="EQ172" s="4"/>
      <c r="ER172" s="4"/>
      <c r="ES172" s="4"/>
      <c r="ET172" s="4"/>
      <c r="EU172" s="4"/>
      <c r="EV172" s="4"/>
      <c r="EW172" s="4"/>
      <c r="EX172" s="4"/>
      <c r="EY172" s="4"/>
      <c r="EZ172" s="4"/>
      <c r="FA172" s="4"/>
      <c r="FB172" s="4"/>
      <c r="FC172" s="4"/>
      <c r="FD172" s="4"/>
      <c r="FE172" s="4"/>
      <c r="FF172" s="4"/>
      <c r="FG172" s="4"/>
      <c r="FH172" s="4"/>
      <c r="FI172" s="4"/>
      <c r="FJ172" s="4"/>
      <c r="FK172" s="4"/>
      <c r="FL172" s="4"/>
      <c r="FM172" s="4"/>
      <c r="FN172" s="4"/>
      <c r="FO172" s="4"/>
      <c r="FP172" s="4"/>
      <c r="FQ172" s="4"/>
      <c r="FR172" s="4"/>
      <c r="FS172" s="4"/>
      <c r="FT172" s="4"/>
      <c r="FU172" s="4"/>
      <c r="FV172" s="4"/>
      <c r="FW172" s="4"/>
      <c r="FX172" s="4"/>
      <c r="FY172" s="4"/>
      <c r="FZ172" s="4"/>
      <c r="GA172" s="4"/>
      <c r="GB172" s="4"/>
      <c r="GC172" s="4"/>
      <c r="GD172" s="4"/>
      <c r="GE172" s="4"/>
      <c r="GF172" s="4"/>
      <c r="GG172" s="4"/>
      <c r="GH172" s="4"/>
      <c r="GI172" s="4"/>
      <c r="GJ172" s="4"/>
      <c r="GK172" s="4"/>
      <c r="GL172" s="4"/>
      <c r="GM172" s="4"/>
      <c r="GN172" s="4"/>
      <c r="GO172" s="4"/>
      <c r="GP172" s="4"/>
      <c r="GQ172" s="4"/>
      <c r="GR172" s="4"/>
      <c r="GS172" s="4"/>
      <c r="GT172" s="4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</row>
    <row r="173" s="5" customFormat="1" customHeight="1" spans="1:255">
      <c r="A173" s="18">
        <v>170</v>
      </c>
      <c r="B173" s="18" t="s">
        <v>321</v>
      </c>
      <c r="C173" s="18" t="s">
        <v>345</v>
      </c>
      <c r="D173" s="25" t="s">
        <v>17</v>
      </c>
      <c r="E173" s="25" t="s">
        <v>346</v>
      </c>
      <c r="F173" s="21" t="s">
        <v>347</v>
      </c>
      <c r="G173" s="18">
        <v>32</v>
      </c>
      <c r="H173" s="18"/>
      <c r="I173" s="18"/>
      <c r="J173" s="18"/>
      <c r="K173" s="18"/>
      <c r="L173" s="18">
        <v>20</v>
      </c>
      <c r="M173" s="18">
        <v>1628</v>
      </c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  <c r="EZ173" s="4"/>
      <c r="FA173" s="4"/>
      <c r="FB173" s="4"/>
      <c r="FC173" s="4"/>
      <c r="FD173" s="4"/>
      <c r="FE173" s="4"/>
      <c r="FF173" s="4"/>
      <c r="FG173" s="4"/>
      <c r="FH173" s="4"/>
      <c r="FI173" s="4"/>
      <c r="FJ173" s="4"/>
      <c r="FK173" s="4"/>
      <c r="FL173" s="4"/>
      <c r="FM173" s="4"/>
      <c r="FN173" s="4"/>
      <c r="FO173" s="4"/>
      <c r="FP173" s="4"/>
      <c r="FQ173" s="4"/>
      <c r="FR173" s="4"/>
      <c r="FS173" s="4"/>
      <c r="FT173" s="4"/>
      <c r="FU173" s="4"/>
      <c r="FV173" s="4"/>
      <c r="FW173" s="4"/>
      <c r="FX173" s="4"/>
      <c r="FY173" s="4"/>
      <c r="FZ173" s="4"/>
      <c r="GA173" s="4"/>
      <c r="GB173" s="4"/>
      <c r="GC173" s="4"/>
      <c r="GD173" s="4"/>
      <c r="GE173" s="4"/>
      <c r="GF173" s="4"/>
      <c r="GG173" s="4"/>
      <c r="GH173" s="4"/>
      <c r="GI173" s="4"/>
      <c r="GJ173" s="4"/>
      <c r="GK173" s="4"/>
      <c r="GL173" s="4"/>
      <c r="GM173" s="4"/>
      <c r="GN173" s="4"/>
      <c r="GO173" s="4"/>
      <c r="GP173" s="4"/>
      <c r="GQ173" s="4"/>
      <c r="GR173" s="4"/>
      <c r="GS173" s="4"/>
      <c r="GT173" s="4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</row>
    <row r="174" s="5" customFormat="1" customHeight="1" spans="1:255">
      <c r="A174" s="18">
        <v>171</v>
      </c>
      <c r="B174" s="18" t="s">
        <v>321</v>
      </c>
      <c r="C174" s="18" t="s">
        <v>345</v>
      </c>
      <c r="D174" s="25" t="s">
        <v>67</v>
      </c>
      <c r="E174" s="25" t="s">
        <v>348</v>
      </c>
      <c r="F174" s="21" t="s">
        <v>349</v>
      </c>
      <c r="G174" s="18">
        <v>18</v>
      </c>
      <c r="H174" s="18"/>
      <c r="I174" s="18"/>
      <c r="J174" s="18"/>
      <c r="K174" s="18"/>
      <c r="L174" s="18">
        <v>20</v>
      </c>
      <c r="M174" s="18">
        <f t="shared" ref="M174:M181" si="12">G174*34+L174*27</f>
        <v>1152</v>
      </c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4"/>
      <c r="DR174" s="4"/>
      <c r="DS174" s="4"/>
      <c r="DT174" s="4"/>
      <c r="DU174" s="4"/>
      <c r="DV174" s="4"/>
      <c r="DW174" s="4"/>
      <c r="DX174" s="4"/>
      <c r="DY174" s="4"/>
      <c r="DZ174" s="4"/>
      <c r="EA174" s="4"/>
      <c r="EB174" s="4"/>
      <c r="EC174" s="4"/>
      <c r="ED174" s="4"/>
      <c r="EE174" s="4"/>
      <c r="EF174" s="4"/>
      <c r="EG174" s="4"/>
      <c r="EH174" s="4"/>
      <c r="EI174" s="4"/>
      <c r="EJ174" s="4"/>
      <c r="EK174" s="4"/>
      <c r="EL174" s="4"/>
      <c r="EM174" s="4"/>
      <c r="EN174" s="4"/>
      <c r="EO174" s="4"/>
      <c r="EP174" s="4"/>
      <c r="EQ174" s="4"/>
      <c r="ER174" s="4"/>
      <c r="ES174" s="4"/>
      <c r="ET174" s="4"/>
      <c r="EU174" s="4"/>
      <c r="EV174" s="4"/>
      <c r="EW174" s="4"/>
      <c r="EX174" s="4"/>
      <c r="EY174" s="4"/>
      <c r="EZ174" s="4"/>
      <c r="FA174" s="4"/>
      <c r="FB174" s="4"/>
      <c r="FC174" s="4"/>
      <c r="FD174" s="4"/>
      <c r="FE174" s="4"/>
      <c r="FF174" s="4"/>
      <c r="FG174" s="4"/>
      <c r="FH174" s="4"/>
      <c r="FI174" s="4"/>
      <c r="FJ174" s="4"/>
      <c r="FK174" s="4"/>
      <c r="FL174" s="4"/>
      <c r="FM174" s="4"/>
      <c r="FN174" s="4"/>
      <c r="FO174" s="4"/>
      <c r="FP174" s="4"/>
      <c r="FQ174" s="4"/>
      <c r="FR174" s="4"/>
      <c r="FS174" s="4"/>
      <c r="FT174" s="4"/>
      <c r="FU174" s="4"/>
      <c r="FV174" s="4"/>
      <c r="FW174" s="4"/>
      <c r="FX174" s="4"/>
      <c r="FY174" s="4"/>
      <c r="FZ174" s="4"/>
      <c r="GA174" s="4"/>
      <c r="GB174" s="4"/>
      <c r="GC174" s="4"/>
      <c r="GD174" s="4"/>
      <c r="GE174" s="4"/>
      <c r="GF174" s="4"/>
      <c r="GG174" s="4"/>
      <c r="GH174" s="4"/>
      <c r="GI174" s="4"/>
      <c r="GJ174" s="4"/>
      <c r="GK174" s="4"/>
      <c r="GL174" s="4"/>
      <c r="GM174" s="4"/>
      <c r="GN174" s="4"/>
      <c r="GO174" s="4"/>
      <c r="GP174" s="4"/>
      <c r="GQ174" s="4"/>
      <c r="GR174" s="4"/>
      <c r="GS174" s="4"/>
      <c r="GT174" s="4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</row>
    <row r="175" s="5" customFormat="1" customHeight="1" spans="1:255">
      <c r="A175" s="18">
        <v>172</v>
      </c>
      <c r="B175" s="18" t="s">
        <v>321</v>
      </c>
      <c r="C175" s="18" t="s">
        <v>345</v>
      </c>
      <c r="D175" s="25" t="s">
        <v>50</v>
      </c>
      <c r="E175" s="25" t="s">
        <v>350</v>
      </c>
      <c r="F175" s="21" t="s">
        <v>351</v>
      </c>
      <c r="G175" s="18">
        <v>75</v>
      </c>
      <c r="H175" s="18"/>
      <c r="I175" s="18"/>
      <c r="J175" s="18"/>
      <c r="K175" s="18"/>
      <c r="L175" s="18">
        <v>20</v>
      </c>
      <c r="M175" s="18">
        <v>3090</v>
      </c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4"/>
      <c r="DJ175" s="4"/>
      <c r="DK175" s="4"/>
      <c r="DL175" s="4"/>
      <c r="DM175" s="4"/>
      <c r="DN175" s="4"/>
      <c r="DO175" s="4"/>
      <c r="DP175" s="4"/>
      <c r="DQ175" s="4"/>
      <c r="DR175" s="4"/>
      <c r="DS175" s="4"/>
      <c r="DT175" s="4"/>
      <c r="DU175" s="4"/>
      <c r="DV175" s="4"/>
      <c r="DW175" s="4"/>
      <c r="DX175" s="4"/>
      <c r="DY175" s="4"/>
      <c r="DZ175" s="4"/>
      <c r="EA175" s="4"/>
      <c r="EB175" s="4"/>
      <c r="EC175" s="4"/>
      <c r="ED175" s="4"/>
      <c r="EE175" s="4"/>
      <c r="EF175" s="4"/>
      <c r="EG175" s="4"/>
      <c r="EH175" s="4"/>
      <c r="EI175" s="4"/>
      <c r="EJ175" s="4"/>
      <c r="EK175" s="4"/>
      <c r="EL175" s="4"/>
      <c r="EM175" s="4"/>
      <c r="EN175" s="4"/>
      <c r="EO175" s="4"/>
      <c r="EP175" s="4"/>
      <c r="EQ175" s="4"/>
      <c r="ER175" s="4"/>
      <c r="ES175" s="4"/>
      <c r="ET175" s="4"/>
      <c r="EU175" s="4"/>
      <c r="EV175" s="4"/>
      <c r="EW175" s="4"/>
      <c r="EX175" s="4"/>
      <c r="EY175" s="4"/>
      <c r="EZ175" s="4"/>
      <c r="FA175" s="4"/>
      <c r="FB175" s="4"/>
      <c r="FC175" s="4"/>
      <c r="FD175" s="4"/>
      <c r="FE175" s="4"/>
      <c r="FF175" s="4"/>
      <c r="FG175" s="4"/>
      <c r="FH175" s="4"/>
      <c r="FI175" s="4"/>
      <c r="FJ175" s="4"/>
      <c r="FK175" s="4"/>
      <c r="FL175" s="4"/>
      <c r="FM175" s="4"/>
      <c r="FN175" s="4"/>
      <c r="FO175" s="4"/>
      <c r="FP175" s="4"/>
      <c r="FQ175" s="4"/>
      <c r="FR175" s="4"/>
      <c r="FS175" s="4"/>
      <c r="FT175" s="4"/>
      <c r="FU175" s="4"/>
      <c r="FV175" s="4"/>
      <c r="FW175" s="4"/>
      <c r="FX175" s="4"/>
      <c r="FY175" s="4"/>
      <c r="FZ175" s="4"/>
      <c r="GA175" s="4"/>
      <c r="GB175" s="4"/>
      <c r="GC175" s="4"/>
      <c r="GD175" s="4"/>
      <c r="GE175" s="4"/>
      <c r="GF175" s="4"/>
      <c r="GG175" s="4"/>
      <c r="GH175" s="4"/>
      <c r="GI175" s="4"/>
      <c r="GJ175" s="4"/>
      <c r="GK175" s="4"/>
      <c r="GL175" s="4"/>
      <c r="GM175" s="4"/>
      <c r="GN175" s="4"/>
      <c r="GO175" s="4"/>
      <c r="GP175" s="4"/>
      <c r="GQ175" s="4"/>
      <c r="GR175" s="4"/>
      <c r="GS175" s="4"/>
      <c r="GT175" s="4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</row>
    <row r="176" s="5" customFormat="1" customHeight="1" spans="1:255">
      <c r="A176" s="18">
        <v>173</v>
      </c>
      <c r="B176" s="18" t="s">
        <v>321</v>
      </c>
      <c r="C176" s="18" t="s">
        <v>345</v>
      </c>
      <c r="D176" s="25" t="s">
        <v>67</v>
      </c>
      <c r="E176" s="25" t="s">
        <v>352</v>
      </c>
      <c r="F176" s="21" t="s">
        <v>353</v>
      </c>
      <c r="G176" s="18">
        <v>98</v>
      </c>
      <c r="H176" s="18"/>
      <c r="I176" s="18"/>
      <c r="J176" s="18"/>
      <c r="K176" s="18"/>
      <c r="L176" s="18">
        <v>20</v>
      </c>
      <c r="M176" s="18">
        <v>3872</v>
      </c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4"/>
      <c r="DQ176" s="4"/>
      <c r="DR176" s="4"/>
      <c r="DS176" s="4"/>
      <c r="DT176" s="4"/>
      <c r="DU176" s="4"/>
      <c r="DV176" s="4"/>
      <c r="DW176" s="4"/>
      <c r="DX176" s="4"/>
      <c r="DY176" s="4"/>
      <c r="DZ176" s="4"/>
      <c r="EA176" s="4"/>
      <c r="EB176" s="4"/>
      <c r="EC176" s="4"/>
      <c r="ED176" s="4"/>
      <c r="EE176" s="4"/>
      <c r="EF176" s="4"/>
      <c r="EG176" s="4"/>
      <c r="EH176" s="4"/>
      <c r="EI176" s="4"/>
      <c r="EJ176" s="4"/>
      <c r="EK176" s="4"/>
      <c r="EL176" s="4"/>
      <c r="EM176" s="4"/>
      <c r="EN176" s="4"/>
      <c r="EO176" s="4"/>
      <c r="EP176" s="4"/>
      <c r="EQ176" s="4"/>
      <c r="ER176" s="4"/>
      <c r="ES176" s="4"/>
      <c r="ET176" s="4"/>
      <c r="EU176" s="4"/>
      <c r="EV176" s="4"/>
      <c r="EW176" s="4"/>
      <c r="EX176" s="4"/>
      <c r="EY176" s="4"/>
      <c r="EZ176" s="4"/>
      <c r="FA176" s="4"/>
      <c r="FB176" s="4"/>
      <c r="FC176" s="4"/>
      <c r="FD176" s="4"/>
      <c r="FE176" s="4"/>
      <c r="FF176" s="4"/>
      <c r="FG176" s="4"/>
      <c r="FH176" s="4"/>
      <c r="FI176" s="4"/>
      <c r="FJ176" s="4"/>
      <c r="FK176" s="4"/>
      <c r="FL176" s="4"/>
      <c r="FM176" s="4"/>
      <c r="FN176" s="4"/>
      <c r="FO176" s="4"/>
      <c r="FP176" s="4"/>
      <c r="FQ176" s="4"/>
      <c r="FR176" s="4"/>
      <c r="FS176" s="4"/>
      <c r="FT176" s="4"/>
      <c r="FU176" s="4"/>
      <c r="FV176" s="4"/>
      <c r="FW176" s="4"/>
      <c r="FX176" s="4"/>
      <c r="FY176" s="4"/>
      <c r="FZ176" s="4"/>
      <c r="GA176" s="4"/>
      <c r="GB176" s="4"/>
      <c r="GC176" s="4"/>
      <c r="GD176" s="4"/>
      <c r="GE176" s="4"/>
      <c r="GF176" s="4"/>
      <c r="GG176" s="4"/>
      <c r="GH176" s="4"/>
      <c r="GI176" s="4"/>
      <c r="GJ176" s="4"/>
      <c r="GK176" s="4"/>
      <c r="GL176" s="4"/>
      <c r="GM176" s="4"/>
      <c r="GN176" s="4"/>
      <c r="GO176" s="4"/>
      <c r="GP176" s="4"/>
      <c r="GQ176" s="4"/>
      <c r="GR176" s="4"/>
      <c r="GS176" s="4"/>
      <c r="GT176" s="4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</row>
    <row r="177" s="5" customFormat="1" customHeight="1" spans="1:255">
      <c r="A177" s="18">
        <v>174</v>
      </c>
      <c r="B177" s="18" t="s">
        <v>321</v>
      </c>
      <c r="C177" s="18" t="s">
        <v>354</v>
      </c>
      <c r="D177" s="25" t="s">
        <v>115</v>
      </c>
      <c r="E177" s="25" t="s">
        <v>355</v>
      </c>
      <c r="F177" s="21" t="s">
        <v>330</v>
      </c>
      <c r="G177" s="18">
        <v>33</v>
      </c>
      <c r="H177" s="18"/>
      <c r="I177" s="18"/>
      <c r="J177" s="18"/>
      <c r="K177" s="18"/>
      <c r="L177" s="18">
        <v>20</v>
      </c>
      <c r="M177" s="18">
        <f t="shared" si="12"/>
        <v>1662</v>
      </c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/>
      <c r="DR177" s="4"/>
      <c r="DS177" s="4"/>
      <c r="DT177" s="4"/>
      <c r="DU177" s="4"/>
      <c r="DV177" s="4"/>
      <c r="DW177" s="4"/>
      <c r="DX177" s="4"/>
      <c r="DY177" s="4"/>
      <c r="DZ177" s="4"/>
      <c r="EA177" s="4"/>
      <c r="EB177" s="4"/>
      <c r="EC177" s="4"/>
      <c r="ED177" s="4"/>
      <c r="EE177" s="4"/>
      <c r="EF177" s="4"/>
      <c r="EG177" s="4"/>
      <c r="EH177" s="4"/>
      <c r="EI177" s="4"/>
      <c r="EJ177" s="4"/>
      <c r="EK177" s="4"/>
      <c r="EL177" s="4"/>
      <c r="EM177" s="4"/>
      <c r="EN177" s="4"/>
      <c r="EO177" s="4"/>
      <c r="EP177" s="4"/>
      <c r="EQ177" s="4"/>
      <c r="ER177" s="4"/>
      <c r="ES177" s="4"/>
      <c r="ET177" s="4"/>
      <c r="EU177" s="4"/>
      <c r="EV177" s="4"/>
      <c r="EW177" s="4"/>
      <c r="EX177" s="4"/>
      <c r="EY177" s="4"/>
      <c r="EZ177" s="4"/>
      <c r="FA177" s="4"/>
      <c r="FB177" s="4"/>
      <c r="FC177" s="4"/>
      <c r="FD177" s="4"/>
      <c r="FE177" s="4"/>
      <c r="FF177" s="4"/>
      <c r="FG177" s="4"/>
      <c r="FH177" s="4"/>
      <c r="FI177" s="4"/>
      <c r="FJ177" s="4"/>
      <c r="FK177" s="4"/>
      <c r="FL177" s="4"/>
      <c r="FM177" s="4"/>
      <c r="FN177" s="4"/>
      <c r="FO177" s="4"/>
      <c r="FP177" s="4"/>
      <c r="FQ177" s="4"/>
      <c r="FR177" s="4"/>
      <c r="FS177" s="4"/>
      <c r="FT177" s="4"/>
      <c r="FU177" s="4"/>
      <c r="FV177" s="4"/>
      <c r="FW177" s="4"/>
      <c r="FX177" s="4"/>
      <c r="FY177" s="4"/>
      <c r="FZ177" s="4"/>
      <c r="GA177" s="4"/>
      <c r="GB177" s="4"/>
      <c r="GC177" s="4"/>
      <c r="GD177" s="4"/>
      <c r="GE177" s="4"/>
      <c r="GF177" s="4"/>
      <c r="GG177" s="4"/>
      <c r="GH177" s="4"/>
      <c r="GI177" s="4"/>
      <c r="GJ177" s="4"/>
      <c r="GK177" s="4"/>
      <c r="GL177" s="4"/>
      <c r="GM177" s="4"/>
      <c r="GN177" s="4"/>
      <c r="GO177" s="4"/>
      <c r="GP177" s="4"/>
      <c r="GQ177" s="4"/>
      <c r="GR177" s="4"/>
      <c r="GS177" s="4"/>
      <c r="GT177" s="4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</row>
    <row r="178" s="5" customFormat="1" customHeight="1" spans="1:255">
      <c r="A178" s="18">
        <v>175</v>
      </c>
      <c r="B178" s="18" t="s">
        <v>321</v>
      </c>
      <c r="C178" s="18" t="s">
        <v>354</v>
      </c>
      <c r="D178" s="25" t="s">
        <v>23</v>
      </c>
      <c r="E178" s="25" t="s">
        <v>356</v>
      </c>
      <c r="F178" s="21" t="s">
        <v>357</v>
      </c>
      <c r="G178" s="18">
        <v>10</v>
      </c>
      <c r="H178" s="18"/>
      <c r="I178" s="18"/>
      <c r="J178" s="18"/>
      <c r="K178" s="18"/>
      <c r="L178" s="18">
        <v>20</v>
      </c>
      <c r="M178" s="18">
        <f t="shared" si="12"/>
        <v>880</v>
      </c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4"/>
      <c r="DR178" s="4"/>
      <c r="DS178" s="4"/>
      <c r="DT178" s="4"/>
      <c r="DU178" s="4"/>
      <c r="DV178" s="4"/>
      <c r="DW178" s="4"/>
      <c r="DX178" s="4"/>
      <c r="DY178" s="4"/>
      <c r="DZ178" s="4"/>
      <c r="EA178" s="4"/>
      <c r="EB178" s="4"/>
      <c r="EC178" s="4"/>
      <c r="ED178" s="4"/>
      <c r="EE178" s="4"/>
      <c r="EF178" s="4"/>
      <c r="EG178" s="4"/>
      <c r="EH178" s="4"/>
      <c r="EI178" s="4"/>
      <c r="EJ178" s="4"/>
      <c r="EK178" s="4"/>
      <c r="EL178" s="4"/>
      <c r="EM178" s="4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4"/>
      <c r="FE178" s="4"/>
      <c r="FF178" s="4"/>
      <c r="FG178" s="4"/>
      <c r="FH178" s="4"/>
      <c r="FI178" s="4"/>
      <c r="FJ178" s="4"/>
      <c r="FK178" s="4"/>
      <c r="FL178" s="4"/>
      <c r="FM178" s="4"/>
      <c r="FN178" s="4"/>
      <c r="FO178" s="4"/>
      <c r="FP178" s="4"/>
      <c r="FQ178" s="4"/>
      <c r="FR178" s="4"/>
      <c r="FS178" s="4"/>
      <c r="FT178" s="4"/>
      <c r="FU178" s="4"/>
      <c r="FV178" s="4"/>
      <c r="FW178" s="4"/>
      <c r="FX178" s="4"/>
      <c r="FY178" s="4"/>
      <c r="FZ178" s="4"/>
      <c r="GA178" s="4"/>
      <c r="GB178" s="4"/>
      <c r="GC178" s="4"/>
      <c r="GD178" s="4"/>
      <c r="GE178" s="4"/>
      <c r="GF178" s="4"/>
      <c r="GG178" s="4"/>
      <c r="GH178" s="4"/>
      <c r="GI178" s="4"/>
      <c r="GJ178" s="4"/>
      <c r="GK178" s="4"/>
      <c r="GL178" s="4"/>
      <c r="GM178" s="4"/>
      <c r="GN178" s="4"/>
      <c r="GO178" s="4"/>
      <c r="GP178" s="4"/>
      <c r="GQ178" s="4"/>
      <c r="GR178" s="4"/>
      <c r="GS178" s="4"/>
      <c r="GT178" s="4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</row>
    <row r="179" s="5" customFormat="1" customHeight="1" spans="1:255">
      <c r="A179" s="18">
        <v>176</v>
      </c>
      <c r="B179" s="18" t="s">
        <v>321</v>
      </c>
      <c r="C179" s="18" t="s">
        <v>358</v>
      </c>
      <c r="D179" s="25" t="s">
        <v>34</v>
      </c>
      <c r="E179" s="25" t="s">
        <v>359</v>
      </c>
      <c r="F179" s="21" t="s">
        <v>360</v>
      </c>
      <c r="G179" s="18">
        <v>80</v>
      </c>
      <c r="H179" s="18"/>
      <c r="I179" s="18"/>
      <c r="J179" s="18"/>
      <c r="K179" s="18"/>
      <c r="L179" s="18">
        <v>20</v>
      </c>
      <c r="M179" s="18">
        <f t="shared" si="12"/>
        <v>3260</v>
      </c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4"/>
      <c r="ED179" s="4"/>
      <c r="EE179" s="4"/>
      <c r="EF179" s="4"/>
      <c r="EG179" s="4"/>
      <c r="EH179" s="4"/>
      <c r="EI179" s="4"/>
      <c r="EJ179" s="4"/>
      <c r="EK179" s="4"/>
      <c r="EL179" s="4"/>
      <c r="EM179" s="4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4"/>
      <c r="FE179" s="4"/>
      <c r="FF179" s="4"/>
      <c r="FG179" s="4"/>
      <c r="FH179" s="4"/>
      <c r="FI179" s="4"/>
      <c r="FJ179" s="4"/>
      <c r="FK179" s="4"/>
      <c r="FL179" s="4"/>
      <c r="FM179" s="4"/>
      <c r="FN179" s="4"/>
      <c r="FO179" s="4"/>
      <c r="FP179" s="4"/>
      <c r="FQ179" s="4"/>
      <c r="FR179" s="4"/>
      <c r="FS179" s="4"/>
      <c r="FT179" s="4"/>
      <c r="FU179" s="4"/>
      <c r="FV179" s="4"/>
      <c r="FW179" s="4"/>
      <c r="FX179" s="4"/>
      <c r="FY179" s="4"/>
      <c r="FZ179" s="4"/>
      <c r="GA179" s="4"/>
      <c r="GB179" s="4"/>
      <c r="GC179" s="4"/>
      <c r="GD179" s="4"/>
      <c r="GE179" s="4"/>
      <c r="GF179" s="4"/>
      <c r="GG179" s="4"/>
      <c r="GH179" s="4"/>
      <c r="GI179" s="4"/>
      <c r="GJ179" s="4"/>
      <c r="GK179" s="4"/>
      <c r="GL179" s="4"/>
      <c r="GM179" s="4"/>
      <c r="GN179" s="4"/>
      <c r="GO179" s="4"/>
      <c r="GP179" s="4"/>
      <c r="GQ179" s="4"/>
      <c r="GR179" s="4"/>
      <c r="GS179" s="4"/>
      <c r="GT179" s="4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</row>
    <row r="180" s="5" customFormat="1" customHeight="1" spans="1:255">
      <c r="A180" s="18">
        <v>177</v>
      </c>
      <c r="B180" s="18" t="s">
        <v>321</v>
      </c>
      <c r="C180" s="18" t="s">
        <v>361</v>
      </c>
      <c r="D180" s="25" t="s">
        <v>34</v>
      </c>
      <c r="E180" s="25" t="s">
        <v>362</v>
      </c>
      <c r="F180" s="21" t="s">
        <v>330</v>
      </c>
      <c r="G180" s="18">
        <v>27</v>
      </c>
      <c r="H180" s="18"/>
      <c r="I180" s="18"/>
      <c r="J180" s="18"/>
      <c r="K180" s="18"/>
      <c r="L180" s="18"/>
      <c r="M180" s="18">
        <f t="shared" si="12"/>
        <v>918</v>
      </c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4"/>
      <c r="EE180" s="4"/>
      <c r="EF180" s="4"/>
      <c r="EG180" s="4"/>
      <c r="EH180" s="4"/>
      <c r="EI180" s="4"/>
      <c r="EJ180" s="4"/>
      <c r="EK180" s="4"/>
      <c r="EL180" s="4"/>
      <c r="EM180" s="4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/>
      <c r="FE180" s="4"/>
      <c r="FF180" s="4"/>
      <c r="FG180" s="4"/>
      <c r="FH180" s="4"/>
      <c r="FI180" s="4"/>
      <c r="FJ180" s="4"/>
      <c r="FK180" s="4"/>
      <c r="FL180" s="4"/>
      <c r="FM180" s="4"/>
      <c r="FN180" s="4"/>
      <c r="FO180" s="4"/>
      <c r="FP180" s="4"/>
      <c r="FQ180" s="4"/>
      <c r="FR180" s="4"/>
      <c r="FS180" s="4"/>
      <c r="FT180" s="4"/>
      <c r="FU180" s="4"/>
      <c r="FV180" s="4"/>
      <c r="FW180" s="4"/>
      <c r="FX180" s="4"/>
      <c r="FY180" s="4"/>
      <c r="FZ180" s="4"/>
      <c r="GA180" s="4"/>
      <c r="GB180" s="4"/>
      <c r="GC180" s="4"/>
      <c r="GD180" s="4"/>
      <c r="GE180" s="4"/>
      <c r="GF180" s="4"/>
      <c r="GG180" s="4"/>
      <c r="GH180" s="4"/>
      <c r="GI180" s="4"/>
      <c r="GJ180" s="4"/>
      <c r="GK180" s="4"/>
      <c r="GL180" s="4"/>
      <c r="GM180" s="4"/>
      <c r="GN180" s="4"/>
      <c r="GO180" s="4"/>
      <c r="GP180" s="4"/>
      <c r="GQ180" s="4"/>
      <c r="GR180" s="4"/>
      <c r="GS180" s="4"/>
      <c r="GT180" s="4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</row>
    <row r="181" s="5" customFormat="1" customHeight="1" spans="1:255">
      <c r="A181" s="18">
        <v>178</v>
      </c>
      <c r="B181" s="18" t="s">
        <v>321</v>
      </c>
      <c r="C181" s="18" t="s">
        <v>363</v>
      </c>
      <c r="D181" s="25" t="s">
        <v>115</v>
      </c>
      <c r="E181" s="25" t="s">
        <v>364</v>
      </c>
      <c r="F181" s="21" t="s">
        <v>342</v>
      </c>
      <c r="G181" s="18">
        <v>60</v>
      </c>
      <c r="H181" s="18"/>
      <c r="I181" s="18"/>
      <c r="J181" s="18"/>
      <c r="K181" s="18"/>
      <c r="L181" s="18"/>
      <c r="M181" s="18">
        <f t="shared" si="12"/>
        <v>2040</v>
      </c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4"/>
      <c r="DQ181" s="4"/>
      <c r="DR181" s="4"/>
      <c r="DS181" s="4"/>
      <c r="DT181" s="4"/>
      <c r="DU181" s="4"/>
      <c r="DV181" s="4"/>
      <c r="DW181" s="4"/>
      <c r="DX181" s="4"/>
      <c r="DY181" s="4"/>
      <c r="DZ181" s="4"/>
      <c r="EA181" s="4"/>
      <c r="EB181" s="4"/>
      <c r="EC181" s="4"/>
      <c r="ED181" s="4"/>
      <c r="EE181" s="4"/>
      <c r="EF181" s="4"/>
      <c r="EG181" s="4"/>
      <c r="EH181" s="4"/>
      <c r="EI181" s="4"/>
      <c r="EJ181" s="4"/>
      <c r="EK181" s="4"/>
      <c r="EL181" s="4"/>
      <c r="EM181" s="4"/>
      <c r="EN181" s="4"/>
      <c r="EO181" s="4"/>
      <c r="EP181" s="4"/>
      <c r="EQ181" s="4"/>
      <c r="ER181" s="4"/>
      <c r="ES181" s="4"/>
      <c r="ET181" s="4"/>
      <c r="EU181" s="4"/>
      <c r="EV181" s="4"/>
      <c r="EW181" s="4"/>
      <c r="EX181" s="4"/>
      <c r="EY181" s="4"/>
      <c r="EZ181" s="4"/>
      <c r="FA181" s="4"/>
      <c r="FB181" s="4"/>
      <c r="FC181" s="4"/>
      <c r="FD181" s="4"/>
      <c r="FE181" s="4"/>
      <c r="FF181" s="4"/>
      <c r="FG181" s="4"/>
      <c r="FH181" s="4"/>
      <c r="FI181" s="4"/>
      <c r="FJ181" s="4"/>
      <c r="FK181" s="4"/>
      <c r="FL181" s="4"/>
      <c r="FM181" s="4"/>
      <c r="FN181" s="4"/>
      <c r="FO181" s="4"/>
      <c r="FP181" s="4"/>
      <c r="FQ181" s="4"/>
      <c r="FR181" s="4"/>
      <c r="FS181" s="4"/>
      <c r="FT181" s="4"/>
      <c r="FU181" s="4"/>
      <c r="FV181" s="4"/>
      <c r="FW181" s="4"/>
      <c r="FX181" s="4"/>
      <c r="FY181" s="4"/>
      <c r="FZ181" s="4"/>
      <c r="GA181" s="4"/>
      <c r="GB181" s="4"/>
      <c r="GC181" s="4"/>
      <c r="GD181" s="4"/>
      <c r="GE181" s="4"/>
      <c r="GF181" s="4"/>
      <c r="GG181" s="4"/>
      <c r="GH181" s="4"/>
      <c r="GI181" s="4"/>
      <c r="GJ181" s="4"/>
      <c r="GK181" s="4"/>
      <c r="GL181" s="4"/>
      <c r="GM181" s="4"/>
      <c r="GN181" s="4"/>
      <c r="GO181" s="4"/>
      <c r="GP181" s="4"/>
      <c r="GQ181" s="4"/>
      <c r="GR181" s="4"/>
      <c r="GS181" s="4"/>
      <c r="GT181" s="4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</row>
    <row r="182" s="5" customFormat="1" customHeight="1" spans="1:255">
      <c r="A182" s="18">
        <v>179</v>
      </c>
      <c r="B182" s="18" t="s">
        <v>321</v>
      </c>
      <c r="C182" s="18" t="s">
        <v>363</v>
      </c>
      <c r="D182" s="25" t="s">
        <v>115</v>
      </c>
      <c r="E182" s="25" t="s">
        <v>365</v>
      </c>
      <c r="F182" s="21" t="s">
        <v>366</v>
      </c>
      <c r="G182" s="18">
        <v>66</v>
      </c>
      <c r="H182" s="18"/>
      <c r="I182" s="18"/>
      <c r="J182" s="18"/>
      <c r="K182" s="18"/>
      <c r="L182" s="18"/>
      <c r="M182" s="18">
        <v>2244</v>
      </c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4"/>
      <c r="EF182" s="4"/>
      <c r="EG182" s="4"/>
      <c r="EH182" s="4"/>
      <c r="EI182" s="4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  <c r="FE182" s="4"/>
      <c r="FF182" s="4"/>
      <c r="FG182" s="4"/>
      <c r="FH182" s="4"/>
      <c r="FI182" s="4"/>
      <c r="FJ182" s="4"/>
      <c r="FK182" s="4"/>
      <c r="FL182" s="4"/>
      <c r="FM182" s="4"/>
      <c r="FN182" s="4"/>
      <c r="FO182" s="4"/>
      <c r="FP182" s="4"/>
      <c r="FQ182" s="4"/>
      <c r="FR182" s="4"/>
      <c r="FS182" s="4"/>
      <c r="FT182" s="4"/>
      <c r="FU182" s="4"/>
      <c r="FV182" s="4"/>
      <c r="FW182" s="4"/>
      <c r="FX182" s="4"/>
      <c r="FY182" s="4"/>
      <c r="FZ182" s="4"/>
      <c r="GA182" s="4"/>
      <c r="GB182" s="4"/>
      <c r="GC182" s="4"/>
      <c r="GD182" s="4"/>
      <c r="GE182" s="4"/>
      <c r="GF182" s="4"/>
      <c r="GG182" s="4"/>
      <c r="GH182" s="4"/>
      <c r="GI182" s="4"/>
      <c r="GJ182" s="4"/>
      <c r="GK182" s="4"/>
      <c r="GL182" s="4"/>
      <c r="GM182" s="4"/>
      <c r="GN182" s="4"/>
      <c r="GO182" s="4"/>
      <c r="GP182" s="4"/>
      <c r="GQ182" s="4"/>
      <c r="GR182" s="4"/>
      <c r="GS182" s="4"/>
      <c r="GT182" s="4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</row>
    <row r="183" s="5" customFormat="1" customHeight="1" spans="1:255">
      <c r="A183" s="18">
        <v>180</v>
      </c>
      <c r="B183" s="18" t="s">
        <v>321</v>
      </c>
      <c r="C183" s="18" t="s">
        <v>363</v>
      </c>
      <c r="D183" s="25" t="s">
        <v>34</v>
      </c>
      <c r="E183" s="25" t="s">
        <v>367</v>
      </c>
      <c r="F183" s="21" t="s">
        <v>360</v>
      </c>
      <c r="G183" s="18">
        <v>38</v>
      </c>
      <c r="H183" s="18"/>
      <c r="I183" s="18"/>
      <c r="J183" s="18"/>
      <c r="K183" s="18"/>
      <c r="L183" s="18"/>
      <c r="M183" s="18">
        <v>1292</v>
      </c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4"/>
      <c r="DU183" s="4"/>
      <c r="DV183" s="4"/>
      <c r="DW183" s="4"/>
      <c r="DX183" s="4"/>
      <c r="DY183" s="4"/>
      <c r="DZ183" s="4"/>
      <c r="EA183" s="4"/>
      <c r="EB183" s="4"/>
      <c r="EC183" s="4"/>
      <c r="ED183" s="4"/>
      <c r="EE183" s="4"/>
      <c r="EF183" s="4"/>
      <c r="EG183" s="4"/>
      <c r="EH183" s="4"/>
      <c r="EI183" s="4"/>
      <c r="EJ183" s="4"/>
      <c r="EK183" s="4"/>
      <c r="EL183" s="4"/>
      <c r="EM183" s="4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/>
      <c r="FE183" s="4"/>
      <c r="FF183" s="4"/>
      <c r="FG183" s="4"/>
      <c r="FH183" s="4"/>
      <c r="FI183" s="4"/>
      <c r="FJ183" s="4"/>
      <c r="FK183" s="4"/>
      <c r="FL183" s="4"/>
      <c r="FM183" s="4"/>
      <c r="FN183" s="4"/>
      <c r="FO183" s="4"/>
      <c r="FP183" s="4"/>
      <c r="FQ183" s="4"/>
      <c r="FR183" s="4"/>
      <c r="FS183" s="4"/>
      <c r="FT183" s="4"/>
      <c r="FU183" s="4"/>
      <c r="FV183" s="4"/>
      <c r="FW183" s="4"/>
      <c r="FX183" s="4"/>
      <c r="FY183" s="4"/>
      <c r="FZ183" s="4"/>
      <c r="GA183" s="4"/>
      <c r="GB183" s="4"/>
      <c r="GC183" s="4"/>
      <c r="GD183" s="4"/>
      <c r="GE183" s="4"/>
      <c r="GF183" s="4"/>
      <c r="GG183" s="4"/>
      <c r="GH183" s="4"/>
      <c r="GI183" s="4"/>
      <c r="GJ183" s="4"/>
      <c r="GK183" s="4"/>
      <c r="GL183" s="4"/>
      <c r="GM183" s="4"/>
      <c r="GN183" s="4"/>
      <c r="GO183" s="4"/>
      <c r="GP183" s="4"/>
      <c r="GQ183" s="4"/>
      <c r="GR183" s="4"/>
      <c r="GS183" s="4"/>
      <c r="GT183" s="4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</row>
    <row r="184" s="5" customFormat="1" customHeight="1" spans="1:255">
      <c r="A184" s="18">
        <v>181</v>
      </c>
      <c r="B184" s="18" t="s">
        <v>321</v>
      </c>
      <c r="C184" s="18" t="s">
        <v>363</v>
      </c>
      <c r="D184" s="25" t="s">
        <v>67</v>
      </c>
      <c r="E184" s="25" t="s">
        <v>368</v>
      </c>
      <c r="F184" s="21" t="s">
        <v>366</v>
      </c>
      <c r="G184" s="18">
        <v>25</v>
      </c>
      <c r="H184" s="18"/>
      <c r="I184" s="18"/>
      <c r="J184" s="18"/>
      <c r="K184" s="18"/>
      <c r="L184" s="18"/>
      <c r="M184" s="18">
        <f>G184*34+L184*27</f>
        <v>850</v>
      </c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4"/>
      <c r="DI184" s="4"/>
      <c r="DJ184" s="4"/>
      <c r="DK184" s="4"/>
      <c r="DL184" s="4"/>
      <c r="DM184" s="4"/>
      <c r="DN184" s="4"/>
      <c r="DO184" s="4"/>
      <c r="DP184" s="4"/>
      <c r="DQ184" s="4"/>
      <c r="DR184" s="4"/>
      <c r="DS184" s="4"/>
      <c r="DT184" s="4"/>
      <c r="DU184" s="4"/>
      <c r="DV184" s="4"/>
      <c r="DW184" s="4"/>
      <c r="DX184" s="4"/>
      <c r="DY184" s="4"/>
      <c r="DZ184" s="4"/>
      <c r="EA184" s="4"/>
      <c r="EB184" s="4"/>
      <c r="EC184" s="4"/>
      <c r="ED184" s="4"/>
      <c r="EE184" s="4"/>
      <c r="EF184" s="4"/>
      <c r="EG184" s="4"/>
      <c r="EH184" s="4"/>
      <c r="EI184" s="4"/>
      <c r="EJ184" s="4"/>
      <c r="EK184" s="4"/>
      <c r="EL184" s="4"/>
      <c r="EM184" s="4"/>
      <c r="EN184" s="4"/>
      <c r="EO184" s="4"/>
      <c r="EP184" s="4"/>
      <c r="EQ184" s="4"/>
      <c r="ER184" s="4"/>
      <c r="ES184" s="4"/>
      <c r="ET184" s="4"/>
      <c r="EU184" s="4"/>
      <c r="EV184" s="4"/>
      <c r="EW184" s="4"/>
      <c r="EX184" s="4"/>
      <c r="EY184" s="4"/>
      <c r="EZ184" s="4"/>
      <c r="FA184" s="4"/>
      <c r="FB184" s="4"/>
      <c r="FC184" s="4"/>
      <c r="FD184" s="4"/>
      <c r="FE184" s="4"/>
      <c r="FF184" s="4"/>
      <c r="FG184" s="4"/>
      <c r="FH184" s="4"/>
      <c r="FI184" s="4"/>
      <c r="FJ184" s="4"/>
      <c r="FK184" s="4"/>
      <c r="FL184" s="4"/>
      <c r="FM184" s="4"/>
      <c r="FN184" s="4"/>
      <c r="FO184" s="4"/>
      <c r="FP184" s="4"/>
      <c r="FQ184" s="4"/>
      <c r="FR184" s="4"/>
      <c r="FS184" s="4"/>
      <c r="FT184" s="4"/>
      <c r="FU184" s="4"/>
      <c r="FV184" s="4"/>
      <c r="FW184" s="4"/>
      <c r="FX184" s="4"/>
      <c r="FY184" s="4"/>
      <c r="FZ184" s="4"/>
      <c r="GA184" s="4"/>
      <c r="GB184" s="4"/>
      <c r="GC184" s="4"/>
      <c r="GD184" s="4"/>
      <c r="GE184" s="4"/>
      <c r="GF184" s="4"/>
      <c r="GG184" s="4"/>
      <c r="GH184" s="4"/>
      <c r="GI184" s="4"/>
      <c r="GJ184" s="4"/>
      <c r="GK184" s="4"/>
      <c r="GL184" s="4"/>
      <c r="GM184" s="4"/>
      <c r="GN184" s="4"/>
      <c r="GO184" s="4"/>
      <c r="GP184" s="4"/>
      <c r="GQ184" s="4"/>
      <c r="GR184" s="4"/>
      <c r="GS184" s="4"/>
      <c r="GT184" s="4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</row>
    <row r="185" s="5" customFormat="1" customHeight="1" spans="1:255">
      <c r="A185" s="18">
        <v>182</v>
      </c>
      <c r="B185" s="18" t="s">
        <v>369</v>
      </c>
      <c r="C185" s="18" t="s">
        <v>370</v>
      </c>
      <c r="D185" s="18" t="s">
        <v>67</v>
      </c>
      <c r="E185" s="18" t="s">
        <v>371</v>
      </c>
      <c r="F185" s="21" t="s">
        <v>372</v>
      </c>
      <c r="G185" s="18">
        <v>10</v>
      </c>
      <c r="H185" s="18"/>
      <c r="I185" s="18"/>
      <c r="J185" s="18"/>
      <c r="K185" s="18"/>
      <c r="L185" s="18">
        <v>20</v>
      </c>
      <c r="M185" s="18">
        <v>880</v>
      </c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4"/>
      <c r="DI185" s="4"/>
      <c r="DJ185" s="4"/>
      <c r="DK185" s="4"/>
      <c r="DL185" s="4"/>
      <c r="DM185" s="4"/>
      <c r="DN185" s="4"/>
      <c r="DO185" s="4"/>
      <c r="DP185" s="4"/>
      <c r="DQ185" s="4"/>
      <c r="DR185" s="4"/>
      <c r="DS185" s="4"/>
      <c r="DT185" s="4"/>
      <c r="DU185" s="4"/>
      <c r="DV185" s="4"/>
      <c r="DW185" s="4"/>
      <c r="DX185" s="4"/>
      <c r="DY185" s="4"/>
      <c r="DZ185" s="4"/>
      <c r="EA185" s="4"/>
      <c r="EB185" s="4"/>
      <c r="EC185" s="4"/>
      <c r="ED185" s="4"/>
      <c r="EE185" s="4"/>
      <c r="EF185" s="4"/>
      <c r="EG185" s="4"/>
      <c r="EH185" s="4"/>
      <c r="EI185" s="4"/>
      <c r="EJ185" s="4"/>
      <c r="EK185" s="4"/>
      <c r="EL185" s="4"/>
      <c r="EM185" s="4"/>
      <c r="EN185" s="4"/>
      <c r="EO185" s="4"/>
      <c r="EP185" s="4"/>
      <c r="EQ185" s="4"/>
      <c r="ER185" s="4"/>
      <c r="ES185" s="4"/>
      <c r="ET185" s="4"/>
      <c r="EU185" s="4"/>
      <c r="EV185" s="4"/>
      <c r="EW185" s="4"/>
      <c r="EX185" s="4"/>
      <c r="EY185" s="4"/>
      <c r="EZ185" s="4"/>
      <c r="FA185" s="4"/>
      <c r="FB185" s="4"/>
      <c r="FC185" s="4"/>
      <c r="FD185" s="4"/>
      <c r="FE185" s="4"/>
      <c r="FF185" s="4"/>
      <c r="FG185" s="4"/>
      <c r="FH185" s="4"/>
      <c r="FI185" s="4"/>
      <c r="FJ185" s="4"/>
      <c r="FK185" s="4"/>
      <c r="FL185" s="4"/>
      <c r="FM185" s="4"/>
      <c r="FN185" s="4"/>
      <c r="FO185" s="4"/>
      <c r="FP185" s="4"/>
      <c r="FQ185" s="4"/>
      <c r="FR185" s="4"/>
      <c r="FS185" s="4"/>
      <c r="FT185" s="4"/>
      <c r="FU185" s="4"/>
      <c r="FV185" s="4"/>
      <c r="FW185" s="4"/>
      <c r="FX185" s="4"/>
      <c r="FY185" s="4"/>
      <c r="FZ185" s="4"/>
      <c r="GA185" s="4"/>
      <c r="GB185" s="4"/>
      <c r="GC185" s="4"/>
      <c r="GD185" s="4"/>
      <c r="GE185" s="4"/>
      <c r="GF185" s="4"/>
      <c r="GG185" s="4"/>
      <c r="GH185" s="4"/>
      <c r="GI185" s="4"/>
      <c r="GJ185" s="4"/>
      <c r="GK185" s="4"/>
      <c r="GL185" s="4"/>
      <c r="GM185" s="4"/>
      <c r="GN185" s="4"/>
      <c r="GO185" s="4"/>
      <c r="GP185" s="4"/>
      <c r="GQ185" s="4"/>
      <c r="GR185" s="4"/>
      <c r="GS185" s="4"/>
      <c r="GT185" s="4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</row>
    <row r="186" s="5" customFormat="1" customHeight="1" spans="1:255">
      <c r="A186" s="18">
        <v>183</v>
      </c>
      <c r="B186" s="18" t="s">
        <v>369</v>
      </c>
      <c r="C186" s="18" t="s">
        <v>370</v>
      </c>
      <c r="D186" s="18" t="s">
        <v>67</v>
      </c>
      <c r="E186" s="18" t="s">
        <v>373</v>
      </c>
      <c r="F186" s="21" t="s">
        <v>374</v>
      </c>
      <c r="G186" s="18">
        <v>10</v>
      </c>
      <c r="H186" s="18"/>
      <c r="I186" s="18"/>
      <c r="J186" s="18"/>
      <c r="K186" s="18"/>
      <c r="L186" s="18">
        <v>20</v>
      </c>
      <c r="M186" s="18">
        <v>880</v>
      </c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  <c r="DJ186" s="4"/>
      <c r="DK186" s="4"/>
      <c r="DL186" s="4"/>
      <c r="DM186" s="4"/>
      <c r="DN186" s="4"/>
      <c r="DO186" s="4"/>
      <c r="DP186" s="4"/>
      <c r="DQ186" s="4"/>
      <c r="DR186" s="4"/>
      <c r="DS186" s="4"/>
      <c r="DT186" s="4"/>
      <c r="DU186" s="4"/>
      <c r="DV186" s="4"/>
      <c r="DW186" s="4"/>
      <c r="DX186" s="4"/>
      <c r="DY186" s="4"/>
      <c r="DZ186" s="4"/>
      <c r="EA186" s="4"/>
      <c r="EB186" s="4"/>
      <c r="EC186" s="4"/>
      <c r="ED186" s="4"/>
      <c r="EE186" s="4"/>
      <c r="EF186" s="4"/>
      <c r="EG186" s="4"/>
      <c r="EH186" s="4"/>
      <c r="EI186" s="4"/>
      <c r="EJ186" s="4"/>
      <c r="EK186" s="4"/>
      <c r="EL186" s="4"/>
      <c r="EM186" s="4"/>
      <c r="EN186" s="4"/>
      <c r="EO186" s="4"/>
      <c r="EP186" s="4"/>
      <c r="EQ186" s="4"/>
      <c r="ER186" s="4"/>
      <c r="ES186" s="4"/>
      <c r="ET186" s="4"/>
      <c r="EU186" s="4"/>
      <c r="EV186" s="4"/>
      <c r="EW186" s="4"/>
      <c r="EX186" s="4"/>
      <c r="EY186" s="4"/>
      <c r="EZ186" s="4"/>
      <c r="FA186" s="4"/>
      <c r="FB186" s="4"/>
      <c r="FC186" s="4"/>
      <c r="FD186" s="4"/>
      <c r="FE186" s="4"/>
      <c r="FF186" s="4"/>
      <c r="FG186" s="4"/>
      <c r="FH186" s="4"/>
      <c r="FI186" s="4"/>
      <c r="FJ186" s="4"/>
      <c r="FK186" s="4"/>
      <c r="FL186" s="4"/>
      <c r="FM186" s="4"/>
      <c r="FN186" s="4"/>
      <c r="FO186" s="4"/>
      <c r="FP186" s="4"/>
      <c r="FQ186" s="4"/>
      <c r="FR186" s="4"/>
      <c r="FS186" s="4"/>
      <c r="FT186" s="4"/>
      <c r="FU186" s="4"/>
      <c r="FV186" s="4"/>
      <c r="FW186" s="4"/>
      <c r="FX186" s="4"/>
      <c r="FY186" s="4"/>
      <c r="FZ186" s="4"/>
      <c r="GA186" s="4"/>
      <c r="GB186" s="4"/>
      <c r="GC186" s="4"/>
      <c r="GD186" s="4"/>
      <c r="GE186" s="4"/>
      <c r="GF186" s="4"/>
      <c r="GG186" s="4"/>
      <c r="GH186" s="4"/>
      <c r="GI186" s="4"/>
      <c r="GJ186" s="4"/>
      <c r="GK186" s="4"/>
      <c r="GL186" s="4"/>
      <c r="GM186" s="4"/>
      <c r="GN186" s="4"/>
      <c r="GO186" s="4"/>
      <c r="GP186" s="4"/>
      <c r="GQ186" s="4"/>
      <c r="GR186" s="4"/>
      <c r="GS186" s="4"/>
      <c r="GT186" s="4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</row>
    <row r="187" s="5" customFormat="1" customHeight="1" spans="1:255">
      <c r="A187" s="18">
        <v>184</v>
      </c>
      <c r="B187" s="18" t="s">
        <v>369</v>
      </c>
      <c r="C187" s="18" t="s">
        <v>370</v>
      </c>
      <c r="D187" s="18" t="s">
        <v>67</v>
      </c>
      <c r="E187" s="18" t="s">
        <v>375</v>
      </c>
      <c r="F187" s="21" t="s">
        <v>376</v>
      </c>
      <c r="G187" s="18"/>
      <c r="H187" s="18"/>
      <c r="I187" s="18"/>
      <c r="J187" s="18"/>
      <c r="K187" s="18"/>
      <c r="L187" s="18">
        <v>20</v>
      </c>
      <c r="M187" s="18">
        <v>540</v>
      </c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4"/>
      <c r="DQ187" s="4"/>
      <c r="DR187" s="4"/>
      <c r="DS187" s="4"/>
      <c r="DT187" s="4"/>
      <c r="DU187" s="4"/>
      <c r="DV187" s="4"/>
      <c r="DW187" s="4"/>
      <c r="DX187" s="4"/>
      <c r="DY187" s="4"/>
      <c r="DZ187" s="4"/>
      <c r="EA187" s="4"/>
      <c r="EB187" s="4"/>
      <c r="EC187" s="4"/>
      <c r="ED187" s="4"/>
      <c r="EE187" s="4"/>
      <c r="EF187" s="4"/>
      <c r="EG187" s="4"/>
      <c r="EH187" s="4"/>
      <c r="EI187" s="4"/>
      <c r="EJ187" s="4"/>
      <c r="EK187" s="4"/>
      <c r="EL187" s="4"/>
      <c r="EM187" s="4"/>
      <c r="EN187" s="4"/>
      <c r="EO187" s="4"/>
      <c r="EP187" s="4"/>
      <c r="EQ187" s="4"/>
      <c r="ER187" s="4"/>
      <c r="ES187" s="4"/>
      <c r="ET187" s="4"/>
      <c r="EU187" s="4"/>
      <c r="EV187" s="4"/>
      <c r="EW187" s="4"/>
      <c r="EX187" s="4"/>
      <c r="EY187" s="4"/>
      <c r="EZ187" s="4"/>
      <c r="FA187" s="4"/>
      <c r="FB187" s="4"/>
      <c r="FC187" s="4"/>
      <c r="FD187" s="4"/>
      <c r="FE187" s="4"/>
      <c r="FF187" s="4"/>
      <c r="FG187" s="4"/>
      <c r="FH187" s="4"/>
      <c r="FI187" s="4"/>
      <c r="FJ187" s="4"/>
      <c r="FK187" s="4"/>
      <c r="FL187" s="4"/>
      <c r="FM187" s="4"/>
      <c r="FN187" s="4"/>
      <c r="FO187" s="4"/>
      <c r="FP187" s="4"/>
      <c r="FQ187" s="4"/>
      <c r="FR187" s="4"/>
      <c r="FS187" s="4"/>
      <c r="FT187" s="4"/>
      <c r="FU187" s="4"/>
      <c r="FV187" s="4"/>
      <c r="FW187" s="4"/>
      <c r="FX187" s="4"/>
      <c r="FY187" s="4"/>
      <c r="FZ187" s="4"/>
      <c r="GA187" s="4"/>
      <c r="GB187" s="4"/>
      <c r="GC187" s="4"/>
      <c r="GD187" s="4"/>
      <c r="GE187" s="4"/>
      <c r="GF187" s="4"/>
      <c r="GG187" s="4"/>
      <c r="GH187" s="4"/>
      <c r="GI187" s="4"/>
      <c r="GJ187" s="4"/>
      <c r="GK187" s="4"/>
      <c r="GL187" s="4"/>
      <c r="GM187" s="4"/>
      <c r="GN187" s="4"/>
      <c r="GO187" s="4"/>
      <c r="GP187" s="4"/>
      <c r="GQ187" s="4"/>
      <c r="GR187" s="4"/>
      <c r="GS187" s="4"/>
      <c r="GT187" s="4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</row>
    <row r="188" s="5" customFormat="1" customHeight="1" spans="1:255">
      <c r="A188" s="18">
        <v>185</v>
      </c>
      <c r="B188" s="18" t="s">
        <v>369</v>
      </c>
      <c r="C188" s="18" t="s">
        <v>370</v>
      </c>
      <c r="D188" s="18" t="s">
        <v>67</v>
      </c>
      <c r="E188" s="18" t="s">
        <v>377</v>
      </c>
      <c r="F188" s="21" t="s">
        <v>378</v>
      </c>
      <c r="G188" s="18"/>
      <c r="H188" s="18"/>
      <c r="I188" s="18"/>
      <c r="J188" s="18"/>
      <c r="K188" s="18"/>
      <c r="L188" s="18">
        <v>20</v>
      </c>
      <c r="M188" s="18">
        <v>540</v>
      </c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  <c r="FG188" s="4"/>
      <c r="FH188" s="4"/>
      <c r="FI188" s="4"/>
      <c r="FJ188" s="4"/>
      <c r="FK188" s="4"/>
      <c r="FL188" s="4"/>
      <c r="FM188" s="4"/>
      <c r="FN188" s="4"/>
      <c r="FO188" s="4"/>
      <c r="FP188" s="4"/>
      <c r="FQ188" s="4"/>
      <c r="FR188" s="4"/>
      <c r="FS188" s="4"/>
      <c r="FT188" s="4"/>
      <c r="FU188" s="4"/>
      <c r="FV188" s="4"/>
      <c r="FW188" s="4"/>
      <c r="FX188" s="4"/>
      <c r="FY188" s="4"/>
      <c r="FZ188" s="4"/>
      <c r="GA188" s="4"/>
      <c r="GB188" s="4"/>
      <c r="GC188" s="4"/>
      <c r="GD188" s="4"/>
      <c r="GE188" s="4"/>
      <c r="GF188" s="4"/>
      <c r="GG188" s="4"/>
      <c r="GH188" s="4"/>
      <c r="GI188" s="4"/>
      <c r="GJ188" s="4"/>
      <c r="GK188" s="4"/>
      <c r="GL188" s="4"/>
      <c r="GM188" s="4"/>
      <c r="GN188" s="4"/>
      <c r="GO188" s="4"/>
      <c r="GP188" s="4"/>
      <c r="GQ188" s="4"/>
      <c r="GR188" s="4"/>
      <c r="GS188" s="4"/>
      <c r="GT188" s="4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</row>
    <row r="189" s="5" customFormat="1" customHeight="1" spans="1:255">
      <c r="A189" s="18">
        <v>186</v>
      </c>
      <c r="B189" s="18" t="s">
        <v>369</v>
      </c>
      <c r="C189" s="18" t="s">
        <v>370</v>
      </c>
      <c r="D189" s="18" t="s">
        <v>266</v>
      </c>
      <c r="E189" s="18" t="s">
        <v>379</v>
      </c>
      <c r="F189" s="21" t="s">
        <v>380</v>
      </c>
      <c r="G189" s="18"/>
      <c r="H189" s="18"/>
      <c r="I189" s="18"/>
      <c r="J189" s="18"/>
      <c r="K189" s="18"/>
      <c r="L189" s="18">
        <v>20</v>
      </c>
      <c r="M189" s="18">
        <v>540</v>
      </c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  <c r="DG189" s="4"/>
      <c r="DH189" s="4"/>
      <c r="DI189" s="4"/>
      <c r="DJ189" s="4"/>
      <c r="DK189" s="4"/>
      <c r="DL189" s="4"/>
      <c r="DM189" s="4"/>
      <c r="DN189" s="4"/>
      <c r="DO189" s="4"/>
      <c r="DP189" s="4"/>
      <c r="DQ189" s="4"/>
      <c r="DR189" s="4"/>
      <c r="DS189" s="4"/>
      <c r="DT189" s="4"/>
      <c r="DU189" s="4"/>
      <c r="DV189" s="4"/>
      <c r="DW189" s="4"/>
      <c r="DX189" s="4"/>
      <c r="DY189" s="4"/>
      <c r="DZ189" s="4"/>
      <c r="EA189" s="4"/>
      <c r="EB189" s="4"/>
      <c r="EC189" s="4"/>
      <c r="ED189" s="4"/>
      <c r="EE189" s="4"/>
      <c r="EF189" s="4"/>
      <c r="EG189" s="4"/>
      <c r="EH189" s="4"/>
      <c r="EI189" s="4"/>
      <c r="EJ189" s="4"/>
      <c r="EK189" s="4"/>
      <c r="EL189" s="4"/>
      <c r="EM189" s="4"/>
      <c r="EN189" s="4"/>
      <c r="EO189" s="4"/>
      <c r="EP189" s="4"/>
      <c r="EQ189" s="4"/>
      <c r="ER189" s="4"/>
      <c r="ES189" s="4"/>
      <c r="ET189" s="4"/>
      <c r="EU189" s="4"/>
      <c r="EV189" s="4"/>
      <c r="EW189" s="4"/>
      <c r="EX189" s="4"/>
      <c r="EY189" s="4"/>
      <c r="EZ189" s="4"/>
      <c r="FA189" s="4"/>
      <c r="FB189" s="4"/>
      <c r="FC189" s="4"/>
      <c r="FD189" s="4"/>
      <c r="FE189" s="4"/>
      <c r="FF189" s="4"/>
      <c r="FG189" s="4"/>
      <c r="FH189" s="4"/>
      <c r="FI189" s="4"/>
      <c r="FJ189" s="4"/>
      <c r="FK189" s="4"/>
      <c r="FL189" s="4"/>
      <c r="FM189" s="4"/>
      <c r="FN189" s="4"/>
      <c r="FO189" s="4"/>
      <c r="FP189" s="4"/>
      <c r="FQ189" s="4"/>
      <c r="FR189" s="4"/>
      <c r="FS189" s="4"/>
      <c r="FT189" s="4"/>
      <c r="FU189" s="4"/>
      <c r="FV189" s="4"/>
      <c r="FW189" s="4"/>
      <c r="FX189" s="4"/>
      <c r="FY189" s="4"/>
      <c r="FZ189" s="4"/>
      <c r="GA189" s="4"/>
      <c r="GB189" s="4"/>
      <c r="GC189" s="4"/>
      <c r="GD189" s="4"/>
      <c r="GE189" s="4"/>
      <c r="GF189" s="4"/>
      <c r="GG189" s="4"/>
      <c r="GH189" s="4"/>
      <c r="GI189" s="4"/>
      <c r="GJ189" s="4"/>
      <c r="GK189" s="4"/>
      <c r="GL189" s="4"/>
      <c r="GM189" s="4"/>
      <c r="GN189" s="4"/>
      <c r="GO189" s="4"/>
      <c r="GP189" s="4"/>
      <c r="GQ189" s="4"/>
      <c r="GR189" s="4"/>
      <c r="GS189" s="4"/>
      <c r="GT189" s="4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</row>
    <row r="190" s="5" customFormat="1" customHeight="1" spans="1:255">
      <c r="A190" s="18">
        <v>187</v>
      </c>
      <c r="B190" s="18" t="s">
        <v>369</v>
      </c>
      <c r="C190" s="18" t="s">
        <v>370</v>
      </c>
      <c r="D190" s="18" t="s">
        <v>266</v>
      </c>
      <c r="E190" s="18" t="s">
        <v>381</v>
      </c>
      <c r="F190" s="21" t="s">
        <v>382</v>
      </c>
      <c r="G190" s="18"/>
      <c r="H190" s="18"/>
      <c r="I190" s="18"/>
      <c r="J190" s="18"/>
      <c r="K190" s="18"/>
      <c r="L190" s="18">
        <v>20</v>
      </c>
      <c r="M190" s="18">
        <v>540</v>
      </c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  <c r="DG190" s="4"/>
      <c r="DH190" s="4"/>
      <c r="DI190" s="4"/>
      <c r="DJ190" s="4"/>
      <c r="DK190" s="4"/>
      <c r="DL190" s="4"/>
      <c r="DM190" s="4"/>
      <c r="DN190" s="4"/>
      <c r="DO190" s="4"/>
      <c r="DP190" s="4"/>
      <c r="DQ190" s="4"/>
      <c r="DR190" s="4"/>
      <c r="DS190" s="4"/>
      <c r="DT190" s="4"/>
      <c r="DU190" s="4"/>
      <c r="DV190" s="4"/>
      <c r="DW190" s="4"/>
      <c r="DX190" s="4"/>
      <c r="DY190" s="4"/>
      <c r="DZ190" s="4"/>
      <c r="EA190" s="4"/>
      <c r="EB190" s="4"/>
      <c r="EC190" s="4"/>
      <c r="ED190" s="4"/>
      <c r="EE190" s="4"/>
      <c r="EF190" s="4"/>
      <c r="EG190" s="4"/>
      <c r="EH190" s="4"/>
      <c r="EI190" s="4"/>
      <c r="EJ190" s="4"/>
      <c r="EK190" s="4"/>
      <c r="EL190" s="4"/>
      <c r="EM190" s="4"/>
      <c r="EN190" s="4"/>
      <c r="EO190" s="4"/>
      <c r="EP190" s="4"/>
      <c r="EQ190" s="4"/>
      <c r="ER190" s="4"/>
      <c r="ES190" s="4"/>
      <c r="ET190" s="4"/>
      <c r="EU190" s="4"/>
      <c r="EV190" s="4"/>
      <c r="EW190" s="4"/>
      <c r="EX190" s="4"/>
      <c r="EY190" s="4"/>
      <c r="EZ190" s="4"/>
      <c r="FA190" s="4"/>
      <c r="FB190" s="4"/>
      <c r="FC190" s="4"/>
      <c r="FD190" s="4"/>
      <c r="FE190" s="4"/>
      <c r="FF190" s="4"/>
      <c r="FG190" s="4"/>
      <c r="FH190" s="4"/>
      <c r="FI190" s="4"/>
      <c r="FJ190" s="4"/>
      <c r="FK190" s="4"/>
      <c r="FL190" s="4"/>
      <c r="FM190" s="4"/>
      <c r="FN190" s="4"/>
      <c r="FO190" s="4"/>
      <c r="FP190" s="4"/>
      <c r="FQ190" s="4"/>
      <c r="FR190" s="4"/>
      <c r="FS190" s="4"/>
      <c r="FT190" s="4"/>
      <c r="FU190" s="4"/>
      <c r="FV190" s="4"/>
      <c r="FW190" s="4"/>
      <c r="FX190" s="4"/>
      <c r="FY190" s="4"/>
      <c r="FZ190" s="4"/>
      <c r="GA190" s="4"/>
      <c r="GB190" s="4"/>
      <c r="GC190" s="4"/>
      <c r="GD190" s="4"/>
      <c r="GE190" s="4"/>
      <c r="GF190" s="4"/>
      <c r="GG190" s="4"/>
      <c r="GH190" s="4"/>
      <c r="GI190" s="4"/>
      <c r="GJ190" s="4"/>
      <c r="GK190" s="4"/>
      <c r="GL190" s="4"/>
      <c r="GM190" s="4"/>
      <c r="GN190" s="4"/>
      <c r="GO190" s="4"/>
      <c r="GP190" s="4"/>
      <c r="GQ190" s="4"/>
      <c r="GR190" s="4"/>
      <c r="GS190" s="4"/>
      <c r="GT190" s="4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</row>
    <row r="191" s="5" customFormat="1" customHeight="1" spans="1:255">
      <c r="A191" s="18">
        <v>188</v>
      </c>
      <c r="B191" s="18" t="s">
        <v>369</v>
      </c>
      <c r="C191" s="18" t="s">
        <v>383</v>
      </c>
      <c r="D191" s="18" t="s">
        <v>20</v>
      </c>
      <c r="E191" s="18" t="s">
        <v>384</v>
      </c>
      <c r="F191" s="21" t="s">
        <v>385</v>
      </c>
      <c r="G191" s="18"/>
      <c r="H191" s="18"/>
      <c r="I191" s="18"/>
      <c r="J191" s="18"/>
      <c r="K191" s="18"/>
      <c r="L191" s="18">
        <v>20</v>
      </c>
      <c r="M191" s="18">
        <v>540</v>
      </c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  <c r="DG191" s="4"/>
      <c r="DH191" s="4"/>
      <c r="DI191" s="4"/>
      <c r="DJ191" s="4"/>
      <c r="DK191" s="4"/>
      <c r="DL191" s="4"/>
      <c r="DM191" s="4"/>
      <c r="DN191" s="4"/>
      <c r="DO191" s="4"/>
      <c r="DP191" s="4"/>
      <c r="DQ191" s="4"/>
      <c r="DR191" s="4"/>
      <c r="DS191" s="4"/>
      <c r="DT191" s="4"/>
      <c r="DU191" s="4"/>
      <c r="DV191" s="4"/>
      <c r="DW191" s="4"/>
      <c r="DX191" s="4"/>
      <c r="DY191" s="4"/>
      <c r="DZ191" s="4"/>
      <c r="EA191" s="4"/>
      <c r="EB191" s="4"/>
      <c r="EC191" s="4"/>
      <c r="ED191" s="4"/>
      <c r="EE191" s="4"/>
      <c r="EF191" s="4"/>
      <c r="EG191" s="4"/>
      <c r="EH191" s="4"/>
      <c r="EI191" s="4"/>
      <c r="EJ191" s="4"/>
      <c r="EK191" s="4"/>
      <c r="EL191" s="4"/>
      <c r="EM191" s="4"/>
      <c r="EN191" s="4"/>
      <c r="EO191" s="4"/>
      <c r="EP191" s="4"/>
      <c r="EQ191" s="4"/>
      <c r="ER191" s="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C191" s="4"/>
      <c r="FD191" s="4"/>
      <c r="FE191" s="4"/>
      <c r="FF191" s="4"/>
      <c r="FG191" s="4"/>
      <c r="FH191" s="4"/>
      <c r="FI191" s="4"/>
      <c r="FJ191" s="4"/>
      <c r="FK191" s="4"/>
      <c r="FL191" s="4"/>
      <c r="FM191" s="4"/>
      <c r="FN191" s="4"/>
      <c r="FO191" s="4"/>
      <c r="FP191" s="4"/>
      <c r="FQ191" s="4"/>
      <c r="FR191" s="4"/>
      <c r="FS191" s="4"/>
      <c r="FT191" s="4"/>
      <c r="FU191" s="4"/>
      <c r="FV191" s="4"/>
      <c r="FW191" s="4"/>
      <c r="FX191" s="4"/>
      <c r="FY191" s="4"/>
      <c r="FZ191" s="4"/>
      <c r="GA191" s="4"/>
      <c r="GB191" s="4"/>
      <c r="GC191" s="4"/>
      <c r="GD191" s="4"/>
      <c r="GE191" s="4"/>
      <c r="GF191" s="4"/>
      <c r="GG191" s="4"/>
      <c r="GH191" s="4"/>
      <c r="GI191" s="4"/>
      <c r="GJ191" s="4"/>
      <c r="GK191" s="4"/>
      <c r="GL191" s="4"/>
      <c r="GM191" s="4"/>
      <c r="GN191" s="4"/>
      <c r="GO191" s="4"/>
      <c r="GP191" s="4"/>
      <c r="GQ191" s="4"/>
      <c r="GR191" s="4"/>
      <c r="GS191" s="4"/>
      <c r="GT191" s="4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</row>
    <row r="192" s="5" customFormat="1" customHeight="1" spans="1:255">
      <c r="A192" s="18">
        <v>189</v>
      </c>
      <c r="B192" s="18" t="s">
        <v>369</v>
      </c>
      <c r="C192" s="18" t="s">
        <v>383</v>
      </c>
      <c r="D192" s="18" t="s">
        <v>34</v>
      </c>
      <c r="E192" s="18" t="s">
        <v>386</v>
      </c>
      <c r="F192" s="21" t="s">
        <v>387</v>
      </c>
      <c r="G192" s="18">
        <v>25</v>
      </c>
      <c r="H192" s="18"/>
      <c r="I192" s="18"/>
      <c r="J192" s="18"/>
      <c r="K192" s="18"/>
      <c r="L192" s="18">
        <v>20</v>
      </c>
      <c r="M192" s="18">
        <v>1390</v>
      </c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4"/>
      <c r="DI192" s="4"/>
      <c r="DJ192" s="4"/>
      <c r="DK192" s="4"/>
      <c r="DL192" s="4"/>
      <c r="DM192" s="4"/>
      <c r="DN192" s="4"/>
      <c r="DO192" s="4"/>
      <c r="DP192" s="4"/>
      <c r="DQ192" s="4"/>
      <c r="DR192" s="4"/>
      <c r="DS192" s="4"/>
      <c r="DT192" s="4"/>
      <c r="DU192" s="4"/>
      <c r="DV192" s="4"/>
      <c r="DW192" s="4"/>
      <c r="DX192" s="4"/>
      <c r="DY192" s="4"/>
      <c r="DZ192" s="4"/>
      <c r="EA192" s="4"/>
      <c r="EB192" s="4"/>
      <c r="EC192" s="4"/>
      <c r="ED192" s="4"/>
      <c r="EE192" s="4"/>
      <c r="EF192" s="4"/>
      <c r="EG192" s="4"/>
      <c r="EH192" s="4"/>
      <c r="EI192" s="4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/>
      <c r="FE192" s="4"/>
      <c r="FF192" s="4"/>
      <c r="FG192" s="4"/>
      <c r="FH192" s="4"/>
      <c r="FI192" s="4"/>
      <c r="FJ192" s="4"/>
      <c r="FK192" s="4"/>
      <c r="FL192" s="4"/>
      <c r="FM192" s="4"/>
      <c r="FN192" s="4"/>
      <c r="FO192" s="4"/>
      <c r="FP192" s="4"/>
      <c r="FQ192" s="4"/>
      <c r="FR192" s="4"/>
      <c r="FS192" s="4"/>
      <c r="FT192" s="4"/>
      <c r="FU192" s="4"/>
      <c r="FV192" s="4"/>
      <c r="FW192" s="4"/>
      <c r="FX192" s="4"/>
      <c r="FY192" s="4"/>
      <c r="FZ192" s="4"/>
      <c r="GA192" s="4"/>
      <c r="GB192" s="4"/>
      <c r="GC192" s="4"/>
      <c r="GD192" s="4"/>
      <c r="GE192" s="4"/>
      <c r="GF192" s="4"/>
      <c r="GG192" s="4"/>
      <c r="GH192" s="4"/>
      <c r="GI192" s="4"/>
      <c r="GJ192" s="4"/>
      <c r="GK192" s="4"/>
      <c r="GL192" s="4"/>
      <c r="GM192" s="4"/>
      <c r="GN192" s="4"/>
      <c r="GO192" s="4"/>
      <c r="GP192" s="4"/>
      <c r="GQ192" s="4"/>
      <c r="GR192" s="4"/>
      <c r="GS192" s="4"/>
      <c r="GT192" s="4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</row>
    <row r="193" s="5" customFormat="1" customHeight="1" spans="1:255">
      <c r="A193" s="18">
        <v>190</v>
      </c>
      <c r="B193" s="18" t="s">
        <v>369</v>
      </c>
      <c r="C193" s="18" t="s">
        <v>388</v>
      </c>
      <c r="D193" s="18" t="s">
        <v>17</v>
      </c>
      <c r="E193" s="18" t="s">
        <v>389</v>
      </c>
      <c r="F193" s="21" t="s">
        <v>390</v>
      </c>
      <c r="G193" s="18">
        <v>100</v>
      </c>
      <c r="H193" s="18"/>
      <c r="I193" s="18"/>
      <c r="J193" s="18"/>
      <c r="K193" s="18"/>
      <c r="L193" s="18"/>
      <c r="M193" s="18">
        <v>3400</v>
      </c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4"/>
      <c r="DI193" s="4"/>
      <c r="DJ193" s="4"/>
      <c r="DK193" s="4"/>
      <c r="DL193" s="4"/>
      <c r="DM193" s="4"/>
      <c r="DN193" s="4"/>
      <c r="DO193" s="4"/>
      <c r="DP193" s="4"/>
      <c r="DQ193" s="4"/>
      <c r="DR193" s="4"/>
      <c r="DS193" s="4"/>
      <c r="DT193" s="4"/>
      <c r="DU193" s="4"/>
      <c r="DV193" s="4"/>
      <c r="DW193" s="4"/>
      <c r="DX193" s="4"/>
      <c r="DY193" s="4"/>
      <c r="DZ193" s="4"/>
      <c r="EA193" s="4"/>
      <c r="EB193" s="4"/>
      <c r="EC193" s="4"/>
      <c r="ED193" s="4"/>
      <c r="EE193" s="4"/>
      <c r="EF193" s="4"/>
      <c r="EG193" s="4"/>
      <c r="EH193" s="4"/>
      <c r="EI193" s="4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/>
      <c r="FE193" s="4"/>
      <c r="FF193" s="4"/>
      <c r="FG193" s="4"/>
      <c r="FH193" s="4"/>
      <c r="FI193" s="4"/>
      <c r="FJ193" s="4"/>
      <c r="FK193" s="4"/>
      <c r="FL193" s="4"/>
      <c r="FM193" s="4"/>
      <c r="FN193" s="4"/>
      <c r="FO193" s="4"/>
      <c r="FP193" s="4"/>
      <c r="FQ193" s="4"/>
      <c r="FR193" s="4"/>
      <c r="FS193" s="4"/>
      <c r="FT193" s="4"/>
      <c r="FU193" s="4"/>
      <c r="FV193" s="4"/>
      <c r="FW193" s="4"/>
      <c r="FX193" s="4"/>
      <c r="FY193" s="4"/>
      <c r="FZ193" s="4"/>
      <c r="GA193" s="4"/>
      <c r="GB193" s="4"/>
      <c r="GC193" s="4"/>
      <c r="GD193" s="4"/>
      <c r="GE193" s="4"/>
      <c r="GF193" s="4"/>
      <c r="GG193" s="4"/>
      <c r="GH193" s="4"/>
      <c r="GI193" s="4"/>
      <c r="GJ193" s="4"/>
      <c r="GK193" s="4"/>
      <c r="GL193" s="4"/>
      <c r="GM193" s="4"/>
      <c r="GN193" s="4"/>
      <c r="GO193" s="4"/>
      <c r="GP193" s="4"/>
      <c r="GQ193" s="4"/>
      <c r="GR193" s="4"/>
      <c r="GS193" s="4"/>
      <c r="GT193" s="4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</row>
    <row r="194" s="5" customFormat="1" customHeight="1" spans="1:255">
      <c r="A194" s="18">
        <v>191</v>
      </c>
      <c r="B194" s="18" t="s">
        <v>369</v>
      </c>
      <c r="C194" s="18" t="s">
        <v>388</v>
      </c>
      <c r="D194" s="18" t="s">
        <v>17</v>
      </c>
      <c r="E194" s="18" t="s">
        <v>391</v>
      </c>
      <c r="F194" s="21" t="s">
        <v>392</v>
      </c>
      <c r="G194" s="18">
        <v>100</v>
      </c>
      <c r="H194" s="18"/>
      <c r="I194" s="18"/>
      <c r="J194" s="18"/>
      <c r="K194" s="18"/>
      <c r="L194" s="18"/>
      <c r="M194" s="18">
        <v>3400</v>
      </c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  <c r="DG194" s="4"/>
      <c r="DH194" s="4"/>
      <c r="DI194" s="4"/>
      <c r="DJ194" s="4"/>
      <c r="DK194" s="4"/>
      <c r="DL194" s="4"/>
      <c r="DM194" s="4"/>
      <c r="DN194" s="4"/>
      <c r="DO194" s="4"/>
      <c r="DP194" s="4"/>
      <c r="DQ194" s="4"/>
      <c r="DR194" s="4"/>
      <c r="DS194" s="4"/>
      <c r="DT194" s="4"/>
      <c r="DU194" s="4"/>
      <c r="DV194" s="4"/>
      <c r="DW194" s="4"/>
      <c r="DX194" s="4"/>
      <c r="DY194" s="4"/>
      <c r="DZ194" s="4"/>
      <c r="EA194" s="4"/>
      <c r="EB194" s="4"/>
      <c r="EC194" s="4"/>
      <c r="ED194" s="4"/>
      <c r="EE194" s="4"/>
      <c r="EF194" s="4"/>
      <c r="EG194" s="4"/>
      <c r="EH194" s="4"/>
      <c r="EI194" s="4"/>
      <c r="EJ194" s="4"/>
      <c r="EK194" s="4"/>
      <c r="EL194" s="4"/>
      <c r="EM194" s="4"/>
      <c r="EN194" s="4"/>
      <c r="EO194" s="4"/>
      <c r="EP194" s="4"/>
      <c r="EQ194" s="4"/>
      <c r="ER194" s="4"/>
      <c r="ES194" s="4"/>
      <c r="ET194" s="4"/>
      <c r="EU194" s="4"/>
      <c r="EV194" s="4"/>
      <c r="EW194" s="4"/>
      <c r="EX194" s="4"/>
      <c r="EY194" s="4"/>
      <c r="EZ194" s="4"/>
      <c r="FA194" s="4"/>
      <c r="FB194" s="4"/>
      <c r="FC194" s="4"/>
      <c r="FD194" s="4"/>
      <c r="FE194" s="4"/>
      <c r="FF194" s="4"/>
      <c r="FG194" s="4"/>
      <c r="FH194" s="4"/>
      <c r="FI194" s="4"/>
      <c r="FJ194" s="4"/>
      <c r="FK194" s="4"/>
      <c r="FL194" s="4"/>
      <c r="FM194" s="4"/>
      <c r="FN194" s="4"/>
      <c r="FO194" s="4"/>
      <c r="FP194" s="4"/>
      <c r="FQ194" s="4"/>
      <c r="FR194" s="4"/>
      <c r="FS194" s="4"/>
      <c r="FT194" s="4"/>
      <c r="FU194" s="4"/>
      <c r="FV194" s="4"/>
      <c r="FW194" s="4"/>
      <c r="FX194" s="4"/>
      <c r="FY194" s="4"/>
      <c r="FZ194" s="4"/>
      <c r="GA194" s="4"/>
      <c r="GB194" s="4"/>
      <c r="GC194" s="4"/>
      <c r="GD194" s="4"/>
      <c r="GE194" s="4"/>
      <c r="GF194" s="4"/>
      <c r="GG194" s="4"/>
      <c r="GH194" s="4"/>
      <c r="GI194" s="4"/>
      <c r="GJ194" s="4"/>
      <c r="GK194" s="4"/>
      <c r="GL194" s="4"/>
      <c r="GM194" s="4"/>
      <c r="GN194" s="4"/>
      <c r="GO194" s="4"/>
      <c r="GP194" s="4"/>
      <c r="GQ194" s="4"/>
      <c r="GR194" s="4"/>
      <c r="GS194" s="4"/>
      <c r="GT194" s="4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</row>
    <row r="195" s="5" customFormat="1" customHeight="1" spans="1:255">
      <c r="A195" s="18">
        <v>192</v>
      </c>
      <c r="B195" s="18" t="s">
        <v>369</v>
      </c>
      <c r="C195" s="18" t="s">
        <v>388</v>
      </c>
      <c r="D195" s="18" t="s">
        <v>17</v>
      </c>
      <c r="E195" s="18" t="s">
        <v>393</v>
      </c>
      <c r="F195" s="21" t="s">
        <v>394</v>
      </c>
      <c r="G195" s="18">
        <v>100</v>
      </c>
      <c r="H195" s="18"/>
      <c r="I195" s="18"/>
      <c r="J195" s="18"/>
      <c r="K195" s="18"/>
      <c r="L195" s="18"/>
      <c r="M195" s="18">
        <v>3400</v>
      </c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  <c r="DG195" s="4"/>
      <c r="DH195" s="4"/>
      <c r="DI195" s="4"/>
      <c r="DJ195" s="4"/>
      <c r="DK195" s="4"/>
      <c r="DL195" s="4"/>
      <c r="DM195" s="4"/>
      <c r="DN195" s="4"/>
      <c r="DO195" s="4"/>
      <c r="DP195" s="4"/>
      <c r="DQ195" s="4"/>
      <c r="DR195" s="4"/>
      <c r="DS195" s="4"/>
      <c r="DT195" s="4"/>
      <c r="DU195" s="4"/>
      <c r="DV195" s="4"/>
      <c r="DW195" s="4"/>
      <c r="DX195" s="4"/>
      <c r="DY195" s="4"/>
      <c r="DZ195" s="4"/>
      <c r="EA195" s="4"/>
      <c r="EB195" s="4"/>
      <c r="EC195" s="4"/>
      <c r="ED195" s="4"/>
      <c r="EE195" s="4"/>
      <c r="EF195" s="4"/>
      <c r="EG195" s="4"/>
      <c r="EH195" s="4"/>
      <c r="EI195" s="4"/>
      <c r="EJ195" s="4"/>
      <c r="EK195" s="4"/>
      <c r="EL195" s="4"/>
      <c r="EM195" s="4"/>
      <c r="EN195" s="4"/>
      <c r="EO195" s="4"/>
      <c r="EP195" s="4"/>
      <c r="EQ195" s="4"/>
      <c r="ER195" s="4"/>
      <c r="ES195" s="4"/>
      <c r="ET195" s="4"/>
      <c r="EU195" s="4"/>
      <c r="EV195" s="4"/>
      <c r="EW195" s="4"/>
      <c r="EX195" s="4"/>
      <c r="EY195" s="4"/>
      <c r="EZ195" s="4"/>
      <c r="FA195" s="4"/>
      <c r="FB195" s="4"/>
      <c r="FC195" s="4"/>
      <c r="FD195" s="4"/>
      <c r="FE195" s="4"/>
      <c r="FF195" s="4"/>
      <c r="FG195" s="4"/>
      <c r="FH195" s="4"/>
      <c r="FI195" s="4"/>
      <c r="FJ195" s="4"/>
      <c r="FK195" s="4"/>
      <c r="FL195" s="4"/>
      <c r="FM195" s="4"/>
      <c r="FN195" s="4"/>
      <c r="FO195" s="4"/>
      <c r="FP195" s="4"/>
      <c r="FQ195" s="4"/>
      <c r="FR195" s="4"/>
      <c r="FS195" s="4"/>
      <c r="FT195" s="4"/>
      <c r="FU195" s="4"/>
      <c r="FV195" s="4"/>
      <c r="FW195" s="4"/>
      <c r="FX195" s="4"/>
      <c r="FY195" s="4"/>
      <c r="FZ195" s="4"/>
      <c r="GA195" s="4"/>
      <c r="GB195" s="4"/>
      <c r="GC195" s="4"/>
      <c r="GD195" s="4"/>
      <c r="GE195" s="4"/>
      <c r="GF195" s="4"/>
      <c r="GG195" s="4"/>
      <c r="GH195" s="4"/>
      <c r="GI195" s="4"/>
      <c r="GJ195" s="4"/>
      <c r="GK195" s="4"/>
      <c r="GL195" s="4"/>
      <c r="GM195" s="4"/>
      <c r="GN195" s="4"/>
      <c r="GO195" s="4"/>
      <c r="GP195" s="4"/>
      <c r="GQ195" s="4"/>
      <c r="GR195" s="4"/>
      <c r="GS195" s="4"/>
      <c r="GT195" s="4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</row>
    <row r="196" s="5" customFormat="1" customHeight="1" spans="1:255">
      <c r="A196" s="18">
        <v>193</v>
      </c>
      <c r="B196" s="18" t="s">
        <v>369</v>
      </c>
      <c r="C196" s="18" t="s">
        <v>388</v>
      </c>
      <c r="D196" s="18" t="s">
        <v>17</v>
      </c>
      <c r="E196" s="18" t="s">
        <v>395</v>
      </c>
      <c r="F196" s="21" t="s">
        <v>396</v>
      </c>
      <c r="G196" s="18">
        <v>15.7</v>
      </c>
      <c r="H196" s="18"/>
      <c r="I196" s="18"/>
      <c r="J196" s="18"/>
      <c r="K196" s="18"/>
      <c r="L196" s="18"/>
      <c r="M196" s="18">
        <v>533.8</v>
      </c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  <c r="DG196" s="4"/>
      <c r="DH196" s="4"/>
      <c r="DI196" s="4"/>
      <c r="DJ196" s="4"/>
      <c r="DK196" s="4"/>
      <c r="DL196" s="4"/>
      <c r="DM196" s="4"/>
      <c r="DN196" s="4"/>
      <c r="DO196" s="4"/>
      <c r="DP196" s="4"/>
      <c r="DQ196" s="4"/>
      <c r="DR196" s="4"/>
      <c r="DS196" s="4"/>
      <c r="DT196" s="4"/>
      <c r="DU196" s="4"/>
      <c r="DV196" s="4"/>
      <c r="DW196" s="4"/>
      <c r="DX196" s="4"/>
      <c r="DY196" s="4"/>
      <c r="DZ196" s="4"/>
      <c r="EA196" s="4"/>
      <c r="EB196" s="4"/>
      <c r="EC196" s="4"/>
      <c r="ED196" s="4"/>
      <c r="EE196" s="4"/>
      <c r="EF196" s="4"/>
      <c r="EG196" s="4"/>
      <c r="EH196" s="4"/>
      <c r="EI196" s="4"/>
      <c r="EJ196" s="4"/>
      <c r="EK196" s="4"/>
      <c r="EL196" s="4"/>
      <c r="EM196" s="4"/>
      <c r="EN196" s="4"/>
      <c r="EO196" s="4"/>
      <c r="EP196" s="4"/>
      <c r="EQ196" s="4"/>
      <c r="ER196" s="4"/>
      <c r="ES196" s="4"/>
      <c r="ET196" s="4"/>
      <c r="EU196" s="4"/>
      <c r="EV196" s="4"/>
      <c r="EW196" s="4"/>
      <c r="EX196" s="4"/>
      <c r="EY196" s="4"/>
      <c r="EZ196" s="4"/>
      <c r="FA196" s="4"/>
      <c r="FB196" s="4"/>
      <c r="FC196" s="4"/>
      <c r="FD196" s="4"/>
      <c r="FE196" s="4"/>
      <c r="FF196" s="4"/>
      <c r="FG196" s="4"/>
      <c r="FH196" s="4"/>
      <c r="FI196" s="4"/>
      <c r="FJ196" s="4"/>
      <c r="FK196" s="4"/>
      <c r="FL196" s="4"/>
      <c r="FM196" s="4"/>
      <c r="FN196" s="4"/>
      <c r="FO196" s="4"/>
      <c r="FP196" s="4"/>
      <c r="FQ196" s="4"/>
      <c r="FR196" s="4"/>
      <c r="FS196" s="4"/>
      <c r="FT196" s="4"/>
      <c r="FU196" s="4"/>
      <c r="FV196" s="4"/>
      <c r="FW196" s="4"/>
      <c r="FX196" s="4"/>
      <c r="FY196" s="4"/>
      <c r="FZ196" s="4"/>
      <c r="GA196" s="4"/>
      <c r="GB196" s="4"/>
      <c r="GC196" s="4"/>
      <c r="GD196" s="4"/>
      <c r="GE196" s="4"/>
      <c r="GF196" s="4"/>
      <c r="GG196" s="4"/>
      <c r="GH196" s="4"/>
      <c r="GI196" s="4"/>
      <c r="GJ196" s="4"/>
      <c r="GK196" s="4"/>
      <c r="GL196" s="4"/>
      <c r="GM196" s="4"/>
      <c r="GN196" s="4"/>
      <c r="GO196" s="4"/>
      <c r="GP196" s="4"/>
      <c r="GQ196" s="4"/>
      <c r="GR196" s="4"/>
      <c r="GS196" s="4"/>
      <c r="GT196" s="4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</row>
    <row r="197" s="5" customFormat="1" customHeight="1" spans="1:255">
      <c r="A197" s="18">
        <v>194</v>
      </c>
      <c r="B197" s="18" t="s">
        <v>369</v>
      </c>
      <c r="C197" s="18" t="s">
        <v>388</v>
      </c>
      <c r="D197" s="18" t="s">
        <v>17</v>
      </c>
      <c r="E197" s="18" t="s">
        <v>397</v>
      </c>
      <c r="F197" s="21" t="s">
        <v>380</v>
      </c>
      <c r="G197" s="18">
        <v>24.5</v>
      </c>
      <c r="H197" s="18"/>
      <c r="I197" s="18"/>
      <c r="J197" s="18"/>
      <c r="K197" s="18"/>
      <c r="L197" s="18">
        <v>20</v>
      </c>
      <c r="M197" s="18">
        <v>1373</v>
      </c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  <c r="DG197" s="4"/>
      <c r="DH197" s="4"/>
      <c r="DI197" s="4"/>
      <c r="DJ197" s="4"/>
      <c r="DK197" s="4"/>
      <c r="DL197" s="4"/>
      <c r="DM197" s="4"/>
      <c r="DN197" s="4"/>
      <c r="DO197" s="4"/>
      <c r="DP197" s="4"/>
      <c r="DQ197" s="4"/>
      <c r="DR197" s="4"/>
      <c r="DS197" s="4"/>
      <c r="DT197" s="4"/>
      <c r="DU197" s="4"/>
      <c r="DV197" s="4"/>
      <c r="DW197" s="4"/>
      <c r="DX197" s="4"/>
      <c r="DY197" s="4"/>
      <c r="DZ197" s="4"/>
      <c r="EA197" s="4"/>
      <c r="EB197" s="4"/>
      <c r="EC197" s="4"/>
      <c r="ED197" s="4"/>
      <c r="EE197" s="4"/>
      <c r="EF197" s="4"/>
      <c r="EG197" s="4"/>
      <c r="EH197" s="4"/>
      <c r="EI197" s="4"/>
      <c r="EJ197" s="4"/>
      <c r="EK197" s="4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  <c r="FE197" s="4"/>
      <c r="FF197" s="4"/>
      <c r="FG197" s="4"/>
      <c r="FH197" s="4"/>
      <c r="FI197" s="4"/>
      <c r="FJ197" s="4"/>
      <c r="FK197" s="4"/>
      <c r="FL197" s="4"/>
      <c r="FM197" s="4"/>
      <c r="FN197" s="4"/>
      <c r="FO197" s="4"/>
      <c r="FP197" s="4"/>
      <c r="FQ197" s="4"/>
      <c r="FR197" s="4"/>
      <c r="FS197" s="4"/>
      <c r="FT197" s="4"/>
      <c r="FU197" s="4"/>
      <c r="FV197" s="4"/>
      <c r="FW197" s="4"/>
      <c r="FX197" s="4"/>
      <c r="FY197" s="4"/>
      <c r="FZ197" s="4"/>
      <c r="GA197" s="4"/>
      <c r="GB197" s="4"/>
      <c r="GC197" s="4"/>
      <c r="GD197" s="4"/>
      <c r="GE197" s="4"/>
      <c r="GF197" s="4"/>
      <c r="GG197" s="4"/>
      <c r="GH197" s="4"/>
      <c r="GI197" s="4"/>
      <c r="GJ197" s="4"/>
      <c r="GK197" s="4"/>
      <c r="GL197" s="4"/>
      <c r="GM197" s="4"/>
      <c r="GN197" s="4"/>
      <c r="GO197" s="4"/>
      <c r="GP197" s="4"/>
      <c r="GQ197" s="4"/>
      <c r="GR197" s="4"/>
      <c r="GS197" s="4"/>
      <c r="GT197" s="4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</row>
    <row r="198" s="5" customFormat="1" customHeight="1" spans="1:255">
      <c r="A198" s="18">
        <v>195</v>
      </c>
      <c r="B198" s="18" t="s">
        <v>369</v>
      </c>
      <c r="C198" s="18" t="s">
        <v>388</v>
      </c>
      <c r="D198" s="18" t="s">
        <v>17</v>
      </c>
      <c r="E198" s="18" t="s">
        <v>398</v>
      </c>
      <c r="F198" s="21" t="s">
        <v>399</v>
      </c>
      <c r="G198" s="18">
        <v>24.5</v>
      </c>
      <c r="H198" s="18"/>
      <c r="I198" s="18"/>
      <c r="J198" s="18"/>
      <c r="K198" s="18"/>
      <c r="L198" s="18">
        <v>20</v>
      </c>
      <c r="M198" s="18">
        <v>1373</v>
      </c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  <c r="DG198" s="4"/>
      <c r="DH198" s="4"/>
      <c r="DI198" s="4"/>
      <c r="DJ198" s="4"/>
      <c r="DK198" s="4"/>
      <c r="DL198" s="4"/>
      <c r="DM198" s="4"/>
      <c r="DN198" s="4"/>
      <c r="DO198" s="4"/>
      <c r="DP198" s="4"/>
      <c r="DQ198" s="4"/>
      <c r="DR198" s="4"/>
      <c r="DS198" s="4"/>
      <c r="DT198" s="4"/>
      <c r="DU198" s="4"/>
      <c r="DV198" s="4"/>
      <c r="DW198" s="4"/>
      <c r="DX198" s="4"/>
      <c r="DY198" s="4"/>
      <c r="DZ198" s="4"/>
      <c r="EA198" s="4"/>
      <c r="EB198" s="4"/>
      <c r="EC198" s="4"/>
      <c r="ED198" s="4"/>
      <c r="EE198" s="4"/>
      <c r="EF198" s="4"/>
      <c r="EG198" s="4"/>
      <c r="EH198" s="4"/>
      <c r="EI198" s="4"/>
      <c r="EJ198" s="4"/>
      <c r="EK198" s="4"/>
      <c r="EL198" s="4"/>
      <c r="EM198" s="4"/>
      <c r="EN198" s="4"/>
      <c r="EO198" s="4"/>
      <c r="EP198" s="4"/>
      <c r="EQ198" s="4"/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4"/>
      <c r="FE198" s="4"/>
      <c r="FF198" s="4"/>
      <c r="FG198" s="4"/>
      <c r="FH198" s="4"/>
      <c r="FI198" s="4"/>
      <c r="FJ198" s="4"/>
      <c r="FK198" s="4"/>
      <c r="FL198" s="4"/>
      <c r="FM198" s="4"/>
      <c r="FN198" s="4"/>
      <c r="FO198" s="4"/>
      <c r="FP198" s="4"/>
      <c r="FQ198" s="4"/>
      <c r="FR198" s="4"/>
      <c r="FS198" s="4"/>
      <c r="FT198" s="4"/>
      <c r="FU198" s="4"/>
      <c r="FV198" s="4"/>
      <c r="FW198" s="4"/>
      <c r="FX198" s="4"/>
      <c r="FY198" s="4"/>
      <c r="FZ198" s="4"/>
      <c r="GA198" s="4"/>
      <c r="GB198" s="4"/>
      <c r="GC198" s="4"/>
      <c r="GD198" s="4"/>
      <c r="GE198" s="4"/>
      <c r="GF198" s="4"/>
      <c r="GG198" s="4"/>
      <c r="GH198" s="4"/>
      <c r="GI198" s="4"/>
      <c r="GJ198" s="4"/>
      <c r="GK198" s="4"/>
      <c r="GL198" s="4"/>
      <c r="GM198" s="4"/>
      <c r="GN198" s="4"/>
      <c r="GO198" s="4"/>
      <c r="GP198" s="4"/>
      <c r="GQ198" s="4"/>
      <c r="GR198" s="4"/>
      <c r="GS198" s="4"/>
      <c r="GT198" s="4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</row>
    <row r="199" s="5" customFormat="1" customHeight="1" spans="1:255">
      <c r="A199" s="18">
        <v>196</v>
      </c>
      <c r="B199" s="18" t="s">
        <v>369</v>
      </c>
      <c r="C199" s="18" t="s">
        <v>388</v>
      </c>
      <c r="D199" s="18" t="s">
        <v>17</v>
      </c>
      <c r="E199" s="18" t="s">
        <v>400</v>
      </c>
      <c r="F199" s="21" t="s">
        <v>372</v>
      </c>
      <c r="G199" s="18"/>
      <c r="H199" s="18"/>
      <c r="I199" s="18"/>
      <c r="J199" s="18">
        <v>38</v>
      </c>
      <c r="K199" s="18"/>
      <c r="L199" s="18"/>
      <c r="M199" s="18">
        <v>722</v>
      </c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4"/>
      <c r="DF199" s="4"/>
      <c r="DG199" s="4"/>
      <c r="DH199" s="4"/>
      <c r="DI199" s="4"/>
      <c r="DJ199" s="4"/>
      <c r="DK199" s="4"/>
      <c r="DL199" s="4"/>
      <c r="DM199" s="4"/>
      <c r="DN199" s="4"/>
      <c r="DO199" s="4"/>
      <c r="DP199" s="4"/>
      <c r="DQ199" s="4"/>
      <c r="DR199" s="4"/>
      <c r="DS199" s="4"/>
      <c r="DT199" s="4"/>
      <c r="DU199" s="4"/>
      <c r="DV199" s="4"/>
      <c r="DW199" s="4"/>
      <c r="DX199" s="4"/>
      <c r="DY199" s="4"/>
      <c r="DZ199" s="4"/>
      <c r="EA199" s="4"/>
      <c r="EB199" s="4"/>
      <c r="EC199" s="4"/>
      <c r="ED199" s="4"/>
      <c r="EE199" s="4"/>
      <c r="EF199" s="4"/>
      <c r="EG199" s="4"/>
      <c r="EH199" s="4"/>
      <c r="EI199" s="4"/>
      <c r="EJ199" s="4"/>
      <c r="EK199" s="4"/>
      <c r="EL199" s="4"/>
      <c r="EM199" s="4"/>
      <c r="EN199" s="4"/>
      <c r="EO199" s="4"/>
      <c r="EP199" s="4"/>
      <c r="EQ199" s="4"/>
      <c r="ER199" s="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/>
      <c r="FE199" s="4"/>
      <c r="FF199" s="4"/>
      <c r="FG199" s="4"/>
      <c r="FH199" s="4"/>
      <c r="FI199" s="4"/>
      <c r="FJ199" s="4"/>
      <c r="FK199" s="4"/>
      <c r="FL199" s="4"/>
      <c r="FM199" s="4"/>
      <c r="FN199" s="4"/>
      <c r="FO199" s="4"/>
      <c r="FP199" s="4"/>
      <c r="FQ199" s="4"/>
      <c r="FR199" s="4"/>
      <c r="FS199" s="4"/>
      <c r="FT199" s="4"/>
      <c r="FU199" s="4"/>
      <c r="FV199" s="4"/>
      <c r="FW199" s="4"/>
      <c r="FX199" s="4"/>
      <c r="FY199" s="4"/>
      <c r="FZ199" s="4"/>
      <c r="GA199" s="4"/>
      <c r="GB199" s="4"/>
      <c r="GC199" s="4"/>
      <c r="GD199" s="4"/>
      <c r="GE199" s="4"/>
      <c r="GF199" s="4"/>
      <c r="GG199" s="4"/>
      <c r="GH199" s="4"/>
      <c r="GI199" s="4"/>
      <c r="GJ199" s="4"/>
      <c r="GK199" s="4"/>
      <c r="GL199" s="4"/>
      <c r="GM199" s="4"/>
      <c r="GN199" s="4"/>
      <c r="GO199" s="4"/>
      <c r="GP199" s="4"/>
      <c r="GQ199" s="4"/>
      <c r="GR199" s="4"/>
      <c r="GS199" s="4"/>
      <c r="GT199" s="4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</row>
    <row r="200" s="5" customFormat="1" customHeight="1" spans="1:255">
      <c r="A200" s="18">
        <v>197</v>
      </c>
      <c r="B200" s="18" t="s">
        <v>369</v>
      </c>
      <c r="C200" s="18" t="s">
        <v>388</v>
      </c>
      <c r="D200" s="18" t="s">
        <v>17</v>
      </c>
      <c r="E200" s="18" t="s">
        <v>401</v>
      </c>
      <c r="F200" s="21" t="s">
        <v>402</v>
      </c>
      <c r="G200" s="18"/>
      <c r="H200" s="18"/>
      <c r="I200" s="18"/>
      <c r="J200" s="18"/>
      <c r="K200" s="18"/>
      <c r="L200" s="18">
        <v>20</v>
      </c>
      <c r="M200" s="18">
        <v>540</v>
      </c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4"/>
      <c r="DJ200" s="4"/>
      <c r="DK200" s="4"/>
      <c r="DL200" s="4"/>
      <c r="DM200" s="4"/>
      <c r="DN200" s="4"/>
      <c r="DO200" s="4"/>
      <c r="DP200" s="4"/>
      <c r="DQ200" s="4"/>
      <c r="DR200" s="4"/>
      <c r="DS200" s="4"/>
      <c r="DT200" s="4"/>
      <c r="DU200" s="4"/>
      <c r="DV200" s="4"/>
      <c r="DW200" s="4"/>
      <c r="DX200" s="4"/>
      <c r="DY200" s="4"/>
      <c r="DZ200" s="4"/>
      <c r="EA200" s="4"/>
      <c r="EB200" s="4"/>
      <c r="EC200" s="4"/>
      <c r="ED200" s="4"/>
      <c r="EE200" s="4"/>
      <c r="EF200" s="4"/>
      <c r="EG200" s="4"/>
      <c r="EH200" s="4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  <c r="FG200" s="4"/>
      <c r="FH200" s="4"/>
      <c r="FI200" s="4"/>
      <c r="FJ200" s="4"/>
      <c r="FK200" s="4"/>
      <c r="FL200" s="4"/>
      <c r="FM200" s="4"/>
      <c r="FN200" s="4"/>
      <c r="FO200" s="4"/>
      <c r="FP200" s="4"/>
      <c r="FQ200" s="4"/>
      <c r="FR200" s="4"/>
      <c r="FS200" s="4"/>
      <c r="FT200" s="4"/>
      <c r="FU200" s="4"/>
      <c r="FV200" s="4"/>
      <c r="FW200" s="4"/>
      <c r="FX200" s="4"/>
      <c r="FY200" s="4"/>
      <c r="FZ200" s="4"/>
      <c r="GA200" s="4"/>
      <c r="GB200" s="4"/>
      <c r="GC200" s="4"/>
      <c r="GD200" s="4"/>
      <c r="GE200" s="4"/>
      <c r="GF200" s="4"/>
      <c r="GG200" s="4"/>
      <c r="GH200" s="4"/>
      <c r="GI200" s="4"/>
      <c r="GJ200" s="4"/>
      <c r="GK200" s="4"/>
      <c r="GL200" s="4"/>
      <c r="GM200" s="4"/>
      <c r="GN200" s="4"/>
      <c r="GO200" s="4"/>
      <c r="GP200" s="4"/>
      <c r="GQ200" s="4"/>
      <c r="GR200" s="4"/>
      <c r="GS200" s="4"/>
      <c r="GT200" s="4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</row>
    <row r="201" s="5" customFormat="1" customHeight="1" spans="1:255">
      <c r="A201" s="18">
        <v>198</v>
      </c>
      <c r="B201" s="18" t="s">
        <v>369</v>
      </c>
      <c r="C201" s="18" t="s">
        <v>388</v>
      </c>
      <c r="D201" s="18" t="s">
        <v>17</v>
      </c>
      <c r="E201" s="18" t="s">
        <v>403</v>
      </c>
      <c r="F201" s="21" t="s">
        <v>404</v>
      </c>
      <c r="G201" s="18">
        <v>49</v>
      </c>
      <c r="H201" s="18"/>
      <c r="I201" s="18"/>
      <c r="J201" s="18"/>
      <c r="K201" s="18"/>
      <c r="L201" s="18">
        <v>20</v>
      </c>
      <c r="M201" s="18">
        <v>2206</v>
      </c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  <c r="DG201" s="4"/>
      <c r="DH201" s="4"/>
      <c r="DI201" s="4"/>
      <c r="DJ201" s="4"/>
      <c r="DK201" s="4"/>
      <c r="DL201" s="4"/>
      <c r="DM201" s="4"/>
      <c r="DN201" s="4"/>
      <c r="DO201" s="4"/>
      <c r="DP201" s="4"/>
      <c r="DQ201" s="4"/>
      <c r="DR201" s="4"/>
      <c r="DS201" s="4"/>
      <c r="DT201" s="4"/>
      <c r="DU201" s="4"/>
      <c r="DV201" s="4"/>
      <c r="DW201" s="4"/>
      <c r="DX201" s="4"/>
      <c r="DY201" s="4"/>
      <c r="DZ201" s="4"/>
      <c r="EA201" s="4"/>
      <c r="EB201" s="4"/>
      <c r="EC201" s="4"/>
      <c r="ED201" s="4"/>
      <c r="EE201" s="4"/>
      <c r="EF201" s="4"/>
      <c r="EG201" s="4"/>
      <c r="EH201" s="4"/>
      <c r="EI201" s="4"/>
      <c r="EJ201" s="4"/>
      <c r="EK201" s="4"/>
      <c r="EL201" s="4"/>
      <c r="EM201" s="4"/>
      <c r="EN201" s="4"/>
      <c r="EO201" s="4"/>
      <c r="EP201" s="4"/>
      <c r="EQ201" s="4"/>
      <c r="ER201" s="4"/>
      <c r="ES201" s="4"/>
      <c r="ET201" s="4"/>
      <c r="EU201" s="4"/>
      <c r="EV201" s="4"/>
      <c r="EW201" s="4"/>
      <c r="EX201" s="4"/>
      <c r="EY201" s="4"/>
      <c r="EZ201" s="4"/>
      <c r="FA201" s="4"/>
      <c r="FB201" s="4"/>
      <c r="FC201" s="4"/>
      <c r="FD201" s="4"/>
      <c r="FE201" s="4"/>
      <c r="FF201" s="4"/>
      <c r="FG201" s="4"/>
      <c r="FH201" s="4"/>
      <c r="FI201" s="4"/>
      <c r="FJ201" s="4"/>
      <c r="FK201" s="4"/>
      <c r="FL201" s="4"/>
      <c r="FM201" s="4"/>
      <c r="FN201" s="4"/>
      <c r="FO201" s="4"/>
      <c r="FP201" s="4"/>
      <c r="FQ201" s="4"/>
      <c r="FR201" s="4"/>
      <c r="FS201" s="4"/>
      <c r="FT201" s="4"/>
      <c r="FU201" s="4"/>
      <c r="FV201" s="4"/>
      <c r="FW201" s="4"/>
      <c r="FX201" s="4"/>
      <c r="FY201" s="4"/>
      <c r="FZ201" s="4"/>
      <c r="GA201" s="4"/>
      <c r="GB201" s="4"/>
      <c r="GC201" s="4"/>
      <c r="GD201" s="4"/>
      <c r="GE201" s="4"/>
      <c r="GF201" s="4"/>
      <c r="GG201" s="4"/>
      <c r="GH201" s="4"/>
      <c r="GI201" s="4"/>
      <c r="GJ201" s="4"/>
      <c r="GK201" s="4"/>
      <c r="GL201" s="4"/>
      <c r="GM201" s="4"/>
      <c r="GN201" s="4"/>
      <c r="GO201" s="4"/>
      <c r="GP201" s="4"/>
      <c r="GQ201" s="4"/>
      <c r="GR201" s="4"/>
      <c r="GS201" s="4"/>
      <c r="GT201" s="4"/>
      <c r="GU201" s="4"/>
      <c r="GV201" s="4"/>
      <c r="GW201" s="4"/>
      <c r="GX201" s="4"/>
      <c r="GY201" s="4"/>
      <c r="GZ201" s="4"/>
      <c r="HA201" s="4"/>
      <c r="HB201" s="4"/>
      <c r="HC201" s="4"/>
      <c r="HD201" s="4"/>
      <c r="HE201" s="4"/>
      <c r="HF201" s="4"/>
      <c r="HG201" s="4"/>
      <c r="HH201" s="4"/>
      <c r="HI201" s="4"/>
      <c r="HJ201" s="4"/>
      <c r="HK201" s="4"/>
      <c r="HL201" s="4"/>
      <c r="HM201" s="4"/>
      <c r="HN201" s="4"/>
      <c r="HO201" s="4"/>
      <c r="HP201" s="4"/>
      <c r="HQ201" s="4"/>
      <c r="HR201" s="4"/>
      <c r="HS201" s="4"/>
      <c r="HT201" s="4"/>
      <c r="HU201" s="4"/>
      <c r="HV201" s="4"/>
      <c r="HW201" s="4"/>
      <c r="HX201" s="4"/>
      <c r="HY201" s="4"/>
      <c r="HZ201" s="4"/>
      <c r="IA201" s="4"/>
      <c r="IB201" s="4"/>
      <c r="IC201" s="4"/>
      <c r="ID201" s="4"/>
      <c r="IE201" s="4"/>
      <c r="IF201" s="4"/>
      <c r="IG201" s="4"/>
      <c r="IH201" s="4"/>
      <c r="II201" s="4"/>
      <c r="IJ201" s="4"/>
      <c r="IK201" s="4"/>
      <c r="IL201" s="4"/>
      <c r="IM201" s="4"/>
      <c r="IN201" s="4"/>
      <c r="IO201" s="4"/>
      <c r="IP201" s="4"/>
      <c r="IQ201" s="4"/>
      <c r="IR201" s="4"/>
      <c r="IS201" s="4"/>
      <c r="IT201" s="4"/>
      <c r="IU201" s="4"/>
    </row>
    <row r="202" s="5" customFormat="1" customHeight="1" spans="1:255">
      <c r="A202" s="18">
        <v>199</v>
      </c>
      <c r="B202" s="18" t="s">
        <v>369</v>
      </c>
      <c r="C202" s="18" t="s">
        <v>388</v>
      </c>
      <c r="D202" s="18" t="s">
        <v>17</v>
      </c>
      <c r="E202" s="18" t="s">
        <v>405</v>
      </c>
      <c r="F202" s="21" t="s">
        <v>399</v>
      </c>
      <c r="G202" s="18"/>
      <c r="H202" s="18"/>
      <c r="I202" s="18"/>
      <c r="J202" s="18"/>
      <c r="K202" s="18"/>
      <c r="L202" s="18">
        <v>20</v>
      </c>
      <c r="M202" s="18">
        <v>540</v>
      </c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4"/>
      <c r="DG202" s="4"/>
      <c r="DH202" s="4"/>
      <c r="DI202" s="4"/>
      <c r="DJ202" s="4"/>
      <c r="DK202" s="4"/>
      <c r="DL202" s="4"/>
      <c r="DM202" s="4"/>
      <c r="DN202" s="4"/>
      <c r="DO202" s="4"/>
      <c r="DP202" s="4"/>
      <c r="DQ202" s="4"/>
      <c r="DR202" s="4"/>
      <c r="DS202" s="4"/>
      <c r="DT202" s="4"/>
      <c r="DU202" s="4"/>
      <c r="DV202" s="4"/>
      <c r="DW202" s="4"/>
      <c r="DX202" s="4"/>
      <c r="DY202" s="4"/>
      <c r="DZ202" s="4"/>
      <c r="EA202" s="4"/>
      <c r="EB202" s="4"/>
      <c r="EC202" s="4"/>
      <c r="ED202" s="4"/>
      <c r="EE202" s="4"/>
      <c r="EF202" s="4"/>
      <c r="EG202" s="4"/>
      <c r="EH202" s="4"/>
      <c r="EI202" s="4"/>
      <c r="EJ202" s="4"/>
      <c r="EK202" s="4"/>
      <c r="EL202" s="4"/>
      <c r="EM202" s="4"/>
      <c r="EN202" s="4"/>
      <c r="EO202" s="4"/>
      <c r="EP202" s="4"/>
      <c r="EQ202" s="4"/>
      <c r="ER202" s="4"/>
      <c r="ES202" s="4"/>
      <c r="ET202" s="4"/>
      <c r="EU202" s="4"/>
      <c r="EV202" s="4"/>
      <c r="EW202" s="4"/>
      <c r="EX202" s="4"/>
      <c r="EY202" s="4"/>
      <c r="EZ202" s="4"/>
      <c r="FA202" s="4"/>
      <c r="FB202" s="4"/>
      <c r="FC202" s="4"/>
      <c r="FD202" s="4"/>
      <c r="FE202" s="4"/>
      <c r="FF202" s="4"/>
      <c r="FG202" s="4"/>
      <c r="FH202" s="4"/>
      <c r="FI202" s="4"/>
      <c r="FJ202" s="4"/>
      <c r="FK202" s="4"/>
      <c r="FL202" s="4"/>
      <c r="FM202" s="4"/>
      <c r="FN202" s="4"/>
      <c r="FO202" s="4"/>
      <c r="FP202" s="4"/>
      <c r="FQ202" s="4"/>
      <c r="FR202" s="4"/>
      <c r="FS202" s="4"/>
      <c r="FT202" s="4"/>
      <c r="FU202" s="4"/>
      <c r="FV202" s="4"/>
      <c r="FW202" s="4"/>
      <c r="FX202" s="4"/>
      <c r="FY202" s="4"/>
      <c r="FZ202" s="4"/>
      <c r="GA202" s="4"/>
      <c r="GB202" s="4"/>
      <c r="GC202" s="4"/>
      <c r="GD202" s="4"/>
      <c r="GE202" s="4"/>
      <c r="GF202" s="4"/>
      <c r="GG202" s="4"/>
      <c r="GH202" s="4"/>
      <c r="GI202" s="4"/>
      <c r="GJ202" s="4"/>
      <c r="GK202" s="4"/>
      <c r="GL202" s="4"/>
      <c r="GM202" s="4"/>
      <c r="GN202" s="4"/>
      <c r="GO202" s="4"/>
      <c r="GP202" s="4"/>
      <c r="GQ202" s="4"/>
      <c r="GR202" s="4"/>
      <c r="GS202" s="4"/>
      <c r="GT202" s="4"/>
      <c r="GU202" s="4"/>
      <c r="GV202" s="4"/>
      <c r="GW202" s="4"/>
      <c r="GX202" s="4"/>
      <c r="GY202" s="4"/>
      <c r="GZ202" s="4"/>
      <c r="HA202" s="4"/>
      <c r="HB202" s="4"/>
      <c r="HC202" s="4"/>
      <c r="HD202" s="4"/>
      <c r="HE202" s="4"/>
      <c r="HF202" s="4"/>
      <c r="HG202" s="4"/>
      <c r="HH202" s="4"/>
      <c r="HI202" s="4"/>
      <c r="HJ202" s="4"/>
      <c r="HK202" s="4"/>
      <c r="HL202" s="4"/>
      <c r="HM202" s="4"/>
      <c r="HN202" s="4"/>
      <c r="HO202" s="4"/>
      <c r="HP202" s="4"/>
      <c r="HQ202" s="4"/>
      <c r="HR202" s="4"/>
      <c r="HS202" s="4"/>
      <c r="HT202" s="4"/>
      <c r="HU202" s="4"/>
      <c r="HV202" s="4"/>
      <c r="HW202" s="4"/>
      <c r="HX202" s="4"/>
      <c r="HY202" s="4"/>
      <c r="HZ202" s="4"/>
      <c r="IA202" s="4"/>
      <c r="IB202" s="4"/>
      <c r="IC202" s="4"/>
      <c r="ID202" s="4"/>
      <c r="IE202" s="4"/>
      <c r="IF202" s="4"/>
      <c r="IG202" s="4"/>
      <c r="IH202" s="4"/>
      <c r="II202" s="4"/>
      <c r="IJ202" s="4"/>
      <c r="IK202" s="4"/>
      <c r="IL202" s="4"/>
      <c r="IM202" s="4"/>
      <c r="IN202" s="4"/>
      <c r="IO202" s="4"/>
      <c r="IP202" s="4"/>
      <c r="IQ202" s="4"/>
      <c r="IR202" s="4"/>
      <c r="IS202" s="4"/>
      <c r="IT202" s="4"/>
      <c r="IU202" s="4"/>
    </row>
    <row r="203" s="5" customFormat="1" customHeight="1" spans="1:255">
      <c r="A203" s="18">
        <v>200</v>
      </c>
      <c r="B203" s="18" t="s">
        <v>369</v>
      </c>
      <c r="C203" s="18" t="s">
        <v>388</v>
      </c>
      <c r="D203" s="18" t="s">
        <v>17</v>
      </c>
      <c r="E203" s="18" t="s">
        <v>406</v>
      </c>
      <c r="F203" s="21" t="s">
        <v>382</v>
      </c>
      <c r="G203" s="18"/>
      <c r="H203" s="18"/>
      <c r="I203" s="18">
        <v>74</v>
      </c>
      <c r="J203" s="18"/>
      <c r="K203" s="18"/>
      <c r="L203" s="18"/>
      <c r="M203" s="18">
        <v>2368</v>
      </c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  <c r="DG203" s="4"/>
      <c r="DH203" s="4"/>
      <c r="DI203" s="4"/>
      <c r="DJ203" s="4"/>
      <c r="DK203" s="4"/>
      <c r="DL203" s="4"/>
      <c r="DM203" s="4"/>
      <c r="DN203" s="4"/>
      <c r="DO203" s="4"/>
      <c r="DP203" s="4"/>
      <c r="DQ203" s="4"/>
      <c r="DR203" s="4"/>
      <c r="DS203" s="4"/>
      <c r="DT203" s="4"/>
      <c r="DU203" s="4"/>
      <c r="DV203" s="4"/>
      <c r="DW203" s="4"/>
      <c r="DX203" s="4"/>
      <c r="DY203" s="4"/>
      <c r="DZ203" s="4"/>
      <c r="EA203" s="4"/>
      <c r="EB203" s="4"/>
      <c r="EC203" s="4"/>
      <c r="ED203" s="4"/>
      <c r="EE203" s="4"/>
      <c r="EF203" s="4"/>
      <c r="EG203" s="4"/>
      <c r="EH203" s="4"/>
      <c r="EI203" s="4"/>
      <c r="EJ203" s="4"/>
      <c r="EK203" s="4"/>
      <c r="EL203" s="4"/>
      <c r="EM203" s="4"/>
      <c r="EN203" s="4"/>
      <c r="EO203" s="4"/>
      <c r="EP203" s="4"/>
      <c r="EQ203" s="4"/>
      <c r="ER203" s="4"/>
      <c r="ES203" s="4"/>
      <c r="ET203" s="4"/>
      <c r="EU203" s="4"/>
      <c r="EV203" s="4"/>
      <c r="EW203" s="4"/>
      <c r="EX203" s="4"/>
      <c r="EY203" s="4"/>
      <c r="EZ203" s="4"/>
      <c r="FA203" s="4"/>
      <c r="FB203" s="4"/>
      <c r="FC203" s="4"/>
      <c r="FD203" s="4"/>
      <c r="FE203" s="4"/>
      <c r="FF203" s="4"/>
      <c r="FG203" s="4"/>
      <c r="FH203" s="4"/>
      <c r="FI203" s="4"/>
      <c r="FJ203" s="4"/>
      <c r="FK203" s="4"/>
      <c r="FL203" s="4"/>
      <c r="FM203" s="4"/>
      <c r="FN203" s="4"/>
      <c r="FO203" s="4"/>
      <c r="FP203" s="4"/>
      <c r="FQ203" s="4"/>
      <c r="FR203" s="4"/>
      <c r="FS203" s="4"/>
      <c r="FT203" s="4"/>
      <c r="FU203" s="4"/>
      <c r="FV203" s="4"/>
      <c r="FW203" s="4"/>
      <c r="FX203" s="4"/>
      <c r="FY203" s="4"/>
      <c r="FZ203" s="4"/>
      <c r="GA203" s="4"/>
      <c r="GB203" s="4"/>
      <c r="GC203" s="4"/>
      <c r="GD203" s="4"/>
      <c r="GE203" s="4"/>
      <c r="GF203" s="4"/>
      <c r="GG203" s="4"/>
      <c r="GH203" s="4"/>
      <c r="GI203" s="4"/>
      <c r="GJ203" s="4"/>
      <c r="GK203" s="4"/>
      <c r="GL203" s="4"/>
      <c r="GM203" s="4"/>
      <c r="GN203" s="4"/>
      <c r="GO203" s="4"/>
      <c r="GP203" s="4"/>
      <c r="GQ203" s="4"/>
      <c r="GR203" s="4"/>
      <c r="GS203" s="4"/>
      <c r="GT203" s="4"/>
      <c r="GU203" s="4"/>
      <c r="GV203" s="4"/>
      <c r="GW203" s="4"/>
      <c r="GX203" s="4"/>
      <c r="GY203" s="4"/>
      <c r="GZ203" s="4"/>
      <c r="HA203" s="4"/>
      <c r="HB203" s="4"/>
      <c r="HC203" s="4"/>
      <c r="HD203" s="4"/>
      <c r="HE203" s="4"/>
      <c r="HF203" s="4"/>
      <c r="HG203" s="4"/>
      <c r="HH203" s="4"/>
      <c r="HI203" s="4"/>
      <c r="HJ203" s="4"/>
      <c r="HK203" s="4"/>
      <c r="HL203" s="4"/>
      <c r="HM203" s="4"/>
      <c r="HN203" s="4"/>
      <c r="HO203" s="4"/>
      <c r="HP203" s="4"/>
      <c r="HQ203" s="4"/>
      <c r="HR203" s="4"/>
      <c r="HS203" s="4"/>
      <c r="HT203" s="4"/>
      <c r="HU203" s="4"/>
      <c r="HV203" s="4"/>
      <c r="HW203" s="4"/>
      <c r="HX203" s="4"/>
      <c r="HY203" s="4"/>
      <c r="HZ203" s="4"/>
      <c r="IA203" s="4"/>
      <c r="IB203" s="4"/>
      <c r="IC203" s="4"/>
      <c r="ID203" s="4"/>
      <c r="IE203" s="4"/>
      <c r="IF203" s="4"/>
      <c r="IG203" s="4"/>
      <c r="IH203" s="4"/>
      <c r="II203" s="4"/>
      <c r="IJ203" s="4"/>
      <c r="IK203" s="4"/>
      <c r="IL203" s="4"/>
      <c r="IM203" s="4"/>
      <c r="IN203" s="4"/>
      <c r="IO203" s="4"/>
      <c r="IP203" s="4"/>
      <c r="IQ203" s="4"/>
      <c r="IR203" s="4"/>
      <c r="IS203" s="4"/>
      <c r="IT203" s="4"/>
      <c r="IU203" s="4"/>
    </row>
    <row r="204" s="5" customFormat="1" customHeight="1" spans="1:255">
      <c r="A204" s="18">
        <v>201</v>
      </c>
      <c r="B204" s="18" t="s">
        <v>369</v>
      </c>
      <c r="C204" s="18" t="s">
        <v>388</v>
      </c>
      <c r="D204" s="18" t="s">
        <v>17</v>
      </c>
      <c r="E204" s="18" t="s">
        <v>407</v>
      </c>
      <c r="F204" s="21" t="s">
        <v>408</v>
      </c>
      <c r="G204" s="18"/>
      <c r="H204" s="18"/>
      <c r="I204" s="18"/>
      <c r="J204" s="18"/>
      <c r="K204" s="18"/>
      <c r="L204" s="18">
        <v>20</v>
      </c>
      <c r="M204" s="18">
        <v>540</v>
      </c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4"/>
      <c r="DG204" s="4"/>
      <c r="DH204" s="4"/>
      <c r="DI204" s="4"/>
      <c r="DJ204" s="4"/>
      <c r="DK204" s="4"/>
      <c r="DL204" s="4"/>
      <c r="DM204" s="4"/>
      <c r="DN204" s="4"/>
      <c r="DO204" s="4"/>
      <c r="DP204" s="4"/>
      <c r="DQ204" s="4"/>
      <c r="DR204" s="4"/>
      <c r="DS204" s="4"/>
      <c r="DT204" s="4"/>
      <c r="DU204" s="4"/>
      <c r="DV204" s="4"/>
      <c r="DW204" s="4"/>
      <c r="DX204" s="4"/>
      <c r="DY204" s="4"/>
      <c r="DZ204" s="4"/>
      <c r="EA204" s="4"/>
      <c r="EB204" s="4"/>
      <c r="EC204" s="4"/>
      <c r="ED204" s="4"/>
      <c r="EE204" s="4"/>
      <c r="EF204" s="4"/>
      <c r="EG204" s="4"/>
      <c r="EH204" s="4"/>
      <c r="EI204" s="4"/>
      <c r="EJ204" s="4"/>
      <c r="EK204" s="4"/>
      <c r="EL204" s="4"/>
      <c r="EM204" s="4"/>
      <c r="EN204" s="4"/>
      <c r="EO204" s="4"/>
      <c r="EP204" s="4"/>
      <c r="EQ204" s="4"/>
      <c r="ER204" s="4"/>
      <c r="ES204" s="4"/>
      <c r="ET204" s="4"/>
      <c r="EU204" s="4"/>
      <c r="EV204" s="4"/>
      <c r="EW204" s="4"/>
      <c r="EX204" s="4"/>
      <c r="EY204" s="4"/>
      <c r="EZ204" s="4"/>
      <c r="FA204" s="4"/>
      <c r="FB204" s="4"/>
      <c r="FC204" s="4"/>
      <c r="FD204" s="4"/>
      <c r="FE204" s="4"/>
      <c r="FF204" s="4"/>
      <c r="FG204" s="4"/>
      <c r="FH204" s="4"/>
      <c r="FI204" s="4"/>
      <c r="FJ204" s="4"/>
      <c r="FK204" s="4"/>
      <c r="FL204" s="4"/>
      <c r="FM204" s="4"/>
      <c r="FN204" s="4"/>
      <c r="FO204" s="4"/>
      <c r="FP204" s="4"/>
      <c r="FQ204" s="4"/>
      <c r="FR204" s="4"/>
      <c r="FS204" s="4"/>
      <c r="FT204" s="4"/>
      <c r="FU204" s="4"/>
      <c r="FV204" s="4"/>
      <c r="FW204" s="4"/>
      <c r="FX204" s="4"/>
      <c r="FY204" s="4"/>
      <c r="FZ204" s="4"/>
      <c r="GA204" s="4"/>
      <c r="GB204" s="4"/>
      <c r="GC204" s="4"/>
      <c r="GD204" s="4"/>
      <c r="GE204" s="4"/>
      <c r="GF204" s="4"/>
      <c r="GG204" s="4"/>
      <c r="GH204" s="4"/>
      <c r="GI204" s="4"/>
      <c r="GJ204" s="4"/>
      <c r="GK204" s="4"/>
      <c r="GL204" s="4"/>
      <c r="GM204" s="4"/>
      <c r="GN204" s="4"/>
      <c r="GO204" s="4"/>
      <c r="GP204" s="4"/>
      <c r="GQ204" s="4"/>
      <c r="GR204" s="4"/>
      <c r="GS204" s="4"/>
      <c r="GT204" s="4"/>
      <c r="GU204" s="4"/>
      <c r="GV204" s="4"/>
      <c r="GW204" s="4"/>
      <c r="GX204" s="4"/>
      <c r="GY204" s="4"/>
      <c r="GZ204" s="4"/>
      <c r="HA204" s="4"/>
      <c r="HB204" s="4"/>
      <c r="HC204" s="4"/>
      <c r="HD204" s="4"/>
      <c r="HE204" s="4"/>
      <c r="HF204" s="4"/>
      <c r="HG204" s="4"/>
      <c r="HH204" s="4"/>
      <c r="HI204" s="4"/>
      <c r="HJ204" s="4"/>
      <c r="HK204" s="4"/>
      <c r="HL204" s="4"/>
      <c r="HM204" s="4"/>
      <c r="HN204" s="4"/>
      <c r="HO204" s="4"/>
      <c r="HP204" s="4"/>
      <c r="HQ204" s="4"/>
      <c r="HR204" s="4"/>
      <c r="HS204" s="4"/>
      <c r="HT204" s="4"/>
      <c r="HU204" s="4"/>
      <c r="HV204" s="4"/>
      <c r="HW204" s="4"/>
      <c r="HX204" s="4"/>
      <c r="HY204" s="4"/>
      <c r="HZ204" s="4"/>
      <c r="IA204" s="4"/>
      <c r="IB204" s="4"/>
      <c r="IC204" s="4"/>
      <c r="ID204" s="4"/>
      <c r="IE204" s="4"/>
      <c r="IF204" s="4"/>
      <c r="IG204" s="4"/>
      <c r="IH204" s="4"/>
      <c r="II204" s="4"/>
      <c r="IJ204" s="4"/>
      <c r="IK204" s="4"/>
      <c r="IL204" s="4"/>
      <c r="IM204" s="4"/>
      <c r="IN204" s="4"/>
      <c r="IO204" s="4"/>
      <c r="IP204" s="4"/>
      <c r="IQ204" s="4"/>
      <c r="IR204" s="4"/>
      <c r="IS204" s="4"/>
      <c r="IT204" s="4"/>
      <c r="IU204" s="4"/>
    </row>
    <row r="205" s="5" customFormat="1" customHeight="1" spans="1:255">
      <c r="A205" s="18">
        <v>202</v>
      </c>
      <c r="B205" s="18" t="s">
        <v>369</v>
      </c>
      <c r="C205" s="18" t="s">
        <v>388</v>
      </c>
      <c r="D205" s="18" t="s">
        <v>17</v>
      </c>
      <c r="E205" s="18" t="s">
        <v>409</v>
      </c>
      <c r="F205" s="21" t="s">
        <v>394</v>
      </c>
      <c r="G205" s="18"/>
      <c r="H205" s="18"/>
      <c r="I205" s="18"/>
      <c r="J205" s="18"/>
      <c r="K205" s="18"/>
      <c r="L205" s="18">
        <v>20</v>
      </c>
      <c r="M205" s="18">
        <v>540</v>
      </c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  <c r="DE205" s="4"/>
      <c r="DF205" s="4"/>
      <c r="DG205" s="4"/>
      <c r="DH205" s="4"/>
      <c r="DI205" s="4"/>
      <c r="DJ205" s="4"/>
      <c r="DK205" s="4"/>
      <c r="DL205" s="4"/>
      <c r="DM205" s="4"/>
      <c r="DN205" s="4"/>
      <c r="DO205" s="4"/>
      <c r="DP205" s="4"/>
      <c r="DQ205" s="4"/>
      <c r="DR205" s="4"/>
      <c r="DS205" s="4"/>
      <c r="DT205" s="4"/>
      <c r="DU205" s="4"/>
      <c r="DV205" s="4"/>
      <c r="DW205" s="4"/>
      <c r="DX205" s="4"/>
      <c r="DY205" s="4"/>
      <c r="DZ205" s="4"/>
      <c r="EA205" s="4"/>
      <c r="EB205" s="4"/>
      <c r="EC205" s="4"/>
      <c r="ED205" s="4"/>
      <c r="EE205" s="4"/>
      <c r="EF205" s="4"/>
      <c r="EG205" s="4"/>
      <c r="EH205" s="4"/>
      <c r="EI205" s="4"/>
      <c r="EJ205" s="4"/>
      <c r="EK205" s="4"/>
      <c r="EL205" s="4"/>
      <c r="EM205" s="4"/>
      <c r="EN205" s="4"/>
      <c r="EO205" s="4"/>
      <c r="EP205" s="4"/>
      <c r="EQ205" s="4"/>
      <c r="ER205" s="4"/>
      <c r="ES205" s="4"/>
      <c r="ET205" s="4"/>
      <c r="EU205" s="4"/>
      <c r="EV205" s="4"/>
      <c r="EW205" s="4"/>
      <c r="EX205" s="4"/>
      <c r="EY205" s="4"/>
      <c r="EZ205" s="4"/>
      <c r="FA205" s="4"/>
      <c r="FB205" s="4"/>
      <c r="FC205" s="4"/>
      <c r="FD205" s="4"/>
      <c r="FE205" s="4"/>
      <c r="FF205" s="4"/>
      <c r="FG205" s="4"/>
      <c r="FH205" s="4"/>
      <c r="FI205" s="4"/>
      <c r="FJ205" s="4"/>
      <c r="FK205" s="4"/>
      <c r="FL205" s="4"/>
      <c r="FM205" s="4"/>
      <c r="FN205" s="4"/>
      <c r="FO205" s="4"/>
      <c r="FP205" s="4"/>
      <c r="FQ205" s="4"/>
      <c r="FR205" s="4"/>
      <c r="FS205" s="4"/>
      <c r="FT205" s="4"/>
      <c r="FU205" s="4"/>
      <c r="FV205" s="4"/>
      <c r="FW205" s="4"/>
      <c r="FX205" s="4"/>
      <c r="FY205" s="4"/>
      <c r="FZ205" s="4"/>
      <c r="GA205" s="4"/>
      <c r="GB205" s="4"/>
      <c r="GC205" s="4"/>
      <c r="GD205" s="4"/>
      <c r="GE205" s="4"/>
      <c r="GF205" s="4"/>
      <c r="GG205" s="4"/>
      <c r="GH205" s="4"/>
      <c r="GI205" s="4"/>
      <c r="GJ205" s="4"/>
      <c r="GK205" s="4"/>
      <c r="GL205" s="4"/>
      <c r="GM205" s="4"/>
      <c r="GN205" s="4"/>
      <c r="GO205" s="4"/>
      <c r="GP205" s="4"/>
      <c r="GQ205" s="4"/>
      <c r="GR205" s="4"/>
      <c r="GS205" s="4"/>
      <c r="GT205" s="4"/>
      <c r="GU205" s="4"/>
      <c r="GV205" s="4"/>
      <c r="GW205" s="4"/>
      <c r="GX205" s="4"/>
      <c r="GY205" s="4"/>
      <c r="GZ205" s="4"/>
      <c r="HA205" s="4"/>
      <c r="HB205" s="4"/>
      <c r="HC205" s="4"/>
      <c r="HD205" s="4"/>
      <c r="HE205" s="4"/>
      <c r="HF205" s="4"/>
      <c r="HG205" s="4"/>
      <c r="HH205" s="4"/>
      <c r="HI205" s="4"/>
      <c r="HJ205" s="4"/>
      <c r="HK205" s="4"/>
      <c r="HL205" s="4"/>
      <c r="HM205" s="4"/>
      <c r="HN205" s="4"/>
      <c r="HO205" s="4"/>
      <c r="HP205" s="4"/>
      <c r="HQ205" s="4"/>
      <c r="HR205" s="4"/>
      <c r="HS205" s="4"/>
      <c r="HT205" s="4"/>
      <c r="HU205" s="4"/>
      <c r="HV205" s="4"/>
      <c r="HW205" s="4"/>
      <c r="HX205" s="4"/>
      <c r="HY205" s="4"/>
      <c r="HZ205" s="4"/>
      <c r="IA205" s="4"/>
      <c r="IB205" s="4"/>
      <c r="IC205" s="4"/>
      <c r="ID205" s="4"/>
      <c r="IE205" s="4"/>
      <c r="IF205" s="4"/>
      <c r="IG205" s="4"/>
      <c r="IH205" s="4"/>
      <c r="II205" s="4"/>
      <c r="IJ205" s="4"/>
      <c r="IK205" s="4"/>
      <c r="IL205" s="4"/>
      <c r="IM205" s="4"/>
      <c r="IN205" s="4"/>
      <c r="IO205" s="4"/>
      <c r="IP205" s="4"/>
      <c r="IQ205" s="4"/>
      <c r="IR205" s="4"/>
      <c r="IS205" s="4"/>
      <c r="IT205" s="4"/>
      <c r="IU205" s="4"/>
    </row>
    <row r="206" s="6" customFormat="1" customHeight="1" spans="1:255">
      <c r="A206" s="18">
        <v>203</v>
      </c>
      <c r="B206" s="18" t="s">
        <v>369</v>
      </c>
      <c r="C206" s="18" t="s">
        <v>388</v>
      </c>
      <c r="D206" s="18" t="s">
        <v>67</v>
      </c>
      <c r="E206" s="18" t="s">
        <v>410</v>
      </c>
      <c r="F206" s="64" t="s">
        <v>376</v>
      </c>
      <c r="G206" s="18">
        <v>19</v>
      </c>
      <c r="H206" s="18"/>
      <c r="I206" s="18"/>
      <c r="J206" s="18"/>
      <c r="K206" s="18"/>
      <c r="L206" s="18"/>
      <c r="M206" s="18">
        <v>646</v>
      </c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  <c r="DE206" s="4"/>
      <c r="DF206" s="4"/>
      <c r="DG206" s="4"/>
      <c r="DH206" s="4"/>
      <c r="DI206" s="4"/>
      <c r="DJ206" s="4"/>
      <c r="DK206" s="4"/>
      <c r="DL206" s="4"/>
      <c r="DM206" s="4"/>
      <c r="DN206" s="4"/>
      <c r="DO206" s="4"/>
      <c r="DP206" s="4"/>
      <c r="DQ206" s="4"/>
      <c r="DR206" s="4"/>
      <c r="DS206" s="4"/>
      <c r="DT206" s="4"/>
      <c r="DU206" s="4"/>
      <c r="DV206" s="4"/>
      <c r="DW206" s="4"/>
      <c r="DX206" s="4"/>
      <c r="DY206" s="4"/>
      <c r="DZ206" s="4"/>
      <c r="EA206" s="4"/>
      <c r="EB206" s="4"/>
      <c r="EC206" s="4"/>
      <c r="ED206" s="4"/>
      <c r="EE206" s="4"/>
      <c r="EF206" s="4"/>
      <c r="EG206" s="4"/>
      <c r="EH206" s="4"/>
      <c r="EI206" s="4"/>
      <c r="EJ206" s="4"/>
      <c r="EK206" s="4"/>
      <c r="EL206" s="4"/>
      <c r="EM206" s="4"/>
      <c r="EN206" s="4"/>
      <c r="EO206" s="4"/>
      <c r="EP206" s="4"/>
      <c r="EQ206" s="4"/>
      <c r="ER206" s="4"/>
      <c r="ES206" s="4"/>
      <c r="ET206" s="4"/>
      <c r="EU206" s="4"/>
      <c r="EV206" s="4"/>
      <c r="EW206" s="4"/>
      <c r="EX206" s="4"/>
      <c r="EY206" s="4"/>
      <c r="EZ206" s="4"/>
      <c r="FA206" s="4"/>
      <c r="FB206" s="4"/>
      <c r="FC206" s="4"/>
      <c r="FD206" s="4"/>
      <c r="FE206" s="4"/>
      <c r="FF206" s="4"/>
      <c r="FG206" s="4"/>
      <c r="FH206" s="4"/>
      <c r="FI206" s="4"/>
      <c r="FJ206" s="4"/>
      <c r="FK206" s="4"/>
      <c r="FL206" s="4"/>
      <c r="FM206" s="4"/>
      <c r="FN206" s="4"/>
      <c r="FO206" s="4"/>
      <c r="FP206" s="4"/>
      <c r="FQ206" s="4"/>
      <c r="FR206" s="4"/>
      <c r="FS206" s="4"/>
      <c r="FT206" s="4"/>
      <c r="FU206" s="4"/>
      <c r="FV206" s="4"/>
      <c r="FW206" s="4"/>
      <c r="FX206" s="4"/>
      <c r="FY206" s="4"/>
      <c r="FZ206" s="4"/>
      <c r="GA206" s="4"/>
      <c r="GB206" s="4"/>
      <c r="GC206" s="4"/>
      <c r="GD206" s="4"/>
      <c r="GE206" s="4"/>
      <c r="GF206" s="4"/>
      <c r="GG206" s="4"/>
      <c r="GH206" s="4"/>
      <c r="GI206" s="4"/>
      <c r="GJ206" s="4"/>
      <c r="GK206" s="4"/>
      <c r="GL206" s="4"/>
      <c r="GM206" s="4"/>
      <c r="GN206" s="4"/>
      <c r="GO206" s="4"/>
      <c r="GP206" s="4"/>
      <c r="GQ206" s="4"/>
      <c r="GR206" s="4"/>
      <c r="GS206" s="4"/>
      <c r="GT206" s="4"/>
      <c r="GU206" s="4"/>
      <c r="GV206" s="4"/>
      <c r="GW206" s="4"/>
      <c r="GX206" s="4"/>
      <c r="GY206" s="4"/>
      <c r="GZ206" s="4"/>
      <c r="HA206" s="4"/>
      <c r="HB206" s="4"/>
      <c r="HC206" s="4"/>
      <c r="HD206" s="4"/>
      <c r="HE206" s="4"/>
      <c r="HF206" s="4"/>
      <c r="HG206" s="4"/>
      <c r="HH206" s="4"/>
      <c r="HI206" s="4"/>
      <c r="HJ206" s="4"/>
      <c r="HK206" s="4"/>
      <c r="HL206" s="4"/>
      <c r="HM206" s="4"/>
      <c r="HN206" s="4"/>
      <c r="HO206" s="4"/>
      <c r="HP206" s="4"/>
      <c r="HQ206" s="4"/>
      <c r="HR206" s="4"/>
      <c r="HS206" s="4"/>
      <c r="HT206" s="4"/>
      <c r="HU206" s="4"/>
      <c r="HV206" s="4"/>
      <c r="HW206" s="4"/>
      <c r="HX206" s="4"/>
      <c r="HY206" s="4"/>
      <c r="HZ206" s="4"/>
      <c r="IA206" s="4"/>
      <c r="IB206" s="4"/>
      <c r="IC206" s="4"/>
      <c r="ID206" s="4"/>
      <c r="IE206" s="4"/>
      <c r="IF206" s="4"/>
      <c r="IG206" s="4"/>
      <c r="IH206" s="4"/>
      <c r="II206" s="4"/>
      <c r="IJ206" s="4"/>
      <c r="IK206" s="4"/>
      <c r="IL206" s="4"/>
      <c r="IM206" s="4"/>
      <c r="IN206" s="4"/>
      <c r="IO206" s="4"/>
      <c r="IP206" s="4"/>
      <c r="IQ206" s="4"/>
      <c r="IR206" s="4"/>
      <c r="IS206" s="4"/>
      <c r="IT206" s="4"/>
      <c r="IU206" s="4"/>
    </row>
    <row r="207" s="5" customFormat="1" customHeight="1" spans="1:255">
      <c r="A207" s="18">
        <v>204</v>
      </c>
      <c r="B207" s="18" t="s">
        <v>369</v>
      </c>
      <c r="C207" s="18" t="s">
        <v>388</v>
      </c>
      <c r="D207" s="18" t="s">
        <v>17</v>
      </c>
      <c r="E207" s="18" t="s">
        <v>411</v>
      </c>
      <c r="F207" s="21" t="s">
        <v>412</v>
      </c>
      <c r="G207" s="18">
        <v>20</v>
      </c>
      <c r="H207" s="18"/>
      <c r="I207" s="18"/>
      <c r="J207" s="18"/>
      <c r="K207" s="18"/>
      <c r="L207" s="18">
        <v>20</v>
      </c>
      <c r="M207" s="18">
        <v>1220</v>
      </c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  <c r="DE207" s="4"/>
      <c r="DF207" s="4"/>
      <c r="DG207" s="4"/>
      <c r="DH207" s="4"/>
      <c r="DI207" s="4"/>
      <c r="DJ207" s="4"/>
      <c r="DK207" s="4"/>
      <c r="DL207" s="4"/>
      <c r="DM207" s="4"/>
      <c r="DN207" s="4"/>
      <c r="DO207" s="4"/>
      <c r="DP207" s="4"/>
      <c r="DQ207" s="4"/>
      <c r="DR207" s="4"/>
      <c r="DS207" s="4"/>
      <c r="DT207" s="4"/>
      <c r="DU207" s="4"/>
      <c r="DV207" s="4"/>
      <c r="DW207" s="4"/>
      <c r="DX207" s="4"/>
      <c r="DY207" s="4"/>
      <c r="DZ207" s="4"/>
      <c r="EA207" s="4"/>
      <c r="EB207" s="4"/>
      <c r="EC207" s="4"/>
      <c r="ED207" s="4"/>
      <c r="EE207" s="4"/>
      <c r="EF207" s="4"/>
      <c r="EG207" s="4"/>
      <c r="EH207" s="4"/>
      <c r="EI207" s="4"/>
      <c r="EJ207" s="4"/>
      <c r="EK207" s="4"/>
      <c r="EL207" s="4"/>
      <c r="EM207" s="4"/>
      <c r="EN207" s="4"/>
      <c r="EO207" s="4"/>
      <c r="EP207" s="4"/>
      <c r="EQ207" s="4"/>
      <c r="ER207" s="4"/>
      <c r="ES207" s="4"/>
      <c r="ET207" s="4"/>
      <c r="EU207" s="4"/>
      <c r="EV207" s="4"/>
      <c r="EW207" s="4"/>
      <c r="EX207" s="4"/>
      <c r="EY207" s="4"/>
      <c r="EZ207" s="4"/>
      <c r="FA207" s="4"/>
      <c r="FB207" s="4"/>
      <c r="FC207" s="4"/>
      <c r="FD207" s="4"/>
      <c r="FE207" s="4"/>
      <c r="FF207" s="4"/>
      <c r="FG207" s="4"/>
      <c r="FH207" s="4"/>
      <c r="FI207" s="4"/>
      <c r="FJ207" s="4"/>
      <c r="FK207" s="4"/>
      <c r="FL207" s="4"/>
      <c r="FM207" s="4"/>
      <c r="FN207" s="4"/>
      <c r="FO207" s="4"/>
      <c r="FP207" s="4"/>
      <c r="FQ207" s="4"/>
      <c r="FR207" s="4"/>
      <c r="FS207" s="4"/>
      <c r="FT207" s="4"/>
      <c r="FU207" s="4"/>
      <c r="FV207" s="4"/>
      <c r="FW207" s="4"/>
      <c r="FX207" s="4"/>
      <c r="FY207" s="4"/>
      <c r="FZ207" s="4"/>
      <c r="GA207" s="4"/>
      <c r="GB207" s="4"/>
      <c r="GC207" s="4"/>
      <c r="GD207" s="4"/>
      <c r="GE207" s="4"/>
      <c r="GF207" s="4"/>
      <c r="GG207" s="4"/>
      <c r="GH207" s="4"/>
      <c r="GI207" s="4"/>
      <c r="GJ207" s="4"/>
      <c r="GK207" s="4"/>
      <c r="GL207" s="4"/>
      <c r="GM207" s="4"/>
      <c r="GN207" s="4"/>
      <c r="GO207" s="4"/>
      <c r="GP207" s="4"/>
      <c r="GQ207" s="4"/>
      <c r="GR207" s="4"/>
      <c r="GS207" s="4"/>
      <c r="GT207" s="4"/>
      <c r="GU207" s="4"/>
      <c r="GV207" s="4"/>
      <c r="GW207" s="4"/>
      <c r="GX207" s="4"/>
      <c r="GY207" s="4"/>
      <c r="GZ207" s="4"/>
      <c r="HA207" s="4"/>
      <c r="HB207" s="4"/>
      <c r="HC207" s="4"/>
      <c r="HD207" s="4"/>
      <c r="HE207" s="4"/>
      <c r="HF207" s="4"/>
      <c r="HG207" s="4"/>
      <c r="HH207" s="4"/>
      <c r="HI207" s="4"/>
      <c r="HJ207" s="4"/>
      <c r="HK207" s="4"/>
      <c r="HL207" s="4"/>
      <c r="HM207" s="4"/>
      <c r="HN207" s="4"/>
      <c r="HO207" s="4"/>
      <c r="HP207" s="4"/>
      <c r="HQ207" s="4"/>
      <c r="HR207" s="4"/>
      <c r="HS207" s="4"/>
      <c r="HT207" s="4"/>
      <c r="HU207" s="4"/>
      <c r="HV207" s="4"/>
      <c r="HW207" s="4"/>
      <c r="HX207" s="4"/>
      <c r="HY207" s="4"/>
      <c r="HZ207" s="4"/>
      <c r="IA207" s="4"/>
      <c r="IB207" s="4"/>
      <c r="IC207" s="4"/>
      <c r="ID207" s="4"/>
      <c r="IE207" s="4"/>
      <c r="IF207" s="4"/>
      <c r="IG207" s="4"/>
      <c r="IH207" s="4"/>
      <c r="II207" s="4"/>
      <c r="IJ207" s="4"/>
      <c r="IK207" s="4"/>
      <c r="IL207" s="4"/>
      <c r="IM207" s="4"/>
      <c r="IN207" s="4"/>
      <c r="IO207" s="4"/>
      <c r="IP207" s="4"/>
      <c r="IQ207" s="4"/>
      <c r="IR207" s="4"/>
      <c r="IS207" s="4"/>
      <c r="IT207" s="4"/>
      <c r="IU207" s="4"/>
    </row>
    <row r="208" s="5" customFormat="1" customHeight="1" spans="1:255">
      <c r="A208" s="18">
        <v>205</v>
      </c>
      <c r="B208" s="18" t="s">
        <v>369</v>
      </c>
      <c r="C208" s="18" t="s">
        <v>388</v>
      </c>
      <c r="D208" s="18" t="s">
        <v>17</v>
      </c>
      <c r="E208" s="18" t="s">
        <v>413</v>
      </c>
      <c r="F208" s="21" t="s">
        <v>399</v>
      </c>
      <c r="G208" s="18">
        <v>20</v>
      </c>
      <c r="H208" s="18"/>
      <c r="I208" s="18"/>
      <c r="J208" s="18"/>
      <c r="K208" s="18"/>
      <c r="L208" s="18">
        <v>20</v>
      </c>
      <c r="M208" s="18">
        <v>1220</v>
      </c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  <c r="DE208" s="4"/>
      <c r="DF208" s="4"/>
      <c r="DG208" s="4"/>
      <c r="DH208" s="4"/>
      <c r="DI208" s="4"/>
      <c r="DJ208" s="4"/>
      <c r="DK208" s="4"/>
      <c r="DL208" s="4"/>
      <c r="DM208" s="4"/>
      <c r="DN208" s="4"/>
      <c r="DO208" s="4"/>
      <c r="DP208" s="4"/>
      <c r="DQ208" s="4"/>
      <c r="DR208" s="4"/>
      <c r="DS208" s="4"/>
      <c r="DT208" s="4"/>
      <c r="DU208" s="4"/>
      <c r="DV208" s="4"/>
      <c r="DW208" s="4"/>
      <c r="DX208" s="4"/>
      <c r="DY208" s="4"/>
      <c r="DZ208" s="4"/>
      <c r="EA208" s="4"/>
      <c r="EB208" s="4"/>
      <c r="EC208" s="4"/>
      <c r="ED208" s="4"/>
      <c r="EE208" s="4"/>
      <c r="EF208" s="4"/>
      <c r="EG208" s="4"/>
      <c r="EH208" s="4"/>
      <c r="EI208" s="4"/>
      <c r="EJ208" s="4"/>
      <c r="EK208" s="4"/>
      <c r="EL208" s="4"/>
      <c r="EM208" s="4"/>
      <c r="EN208" s="4"/>
      <c r="EO208" s="4"/>
      <c r="EP208" s="4"/>
      <c r="EQ208" s="4"/>
      <c r="ER208" s="4"/>
      <c r="ES208" s="4"/>
      <c r="ET208" s="4"/>
      <c r="EU208" s="4"/>
      <c r="EV208" s="4"/>
      <c r="EW208" s="4"/>
      <c r="EX208" s="4"/>
      <c r="EY208" s="4"/>
      <c r="EZ208" s="4"/>
      <c r="FA208" s="4"/>
      <c r="FB208" s="4"/>
      <c r="FC208" s="4"/>
      <c r="FD208" s="4"/>
      <c r="FE208" s="4"/>
      <c r="FF208" s="4"/>
      <c r="FG208" s="4"/>
      <c r="FH208" s="4"/>
      <c r="FI208" s="4"/>
      <c r="FJ208" s="4"/>
      <c r="FK208" s="4"/>
      <c r="FL208" s="4"/>
      <c r="FM208" s="4"/>
      <c r="FN208" s="4"/>
      <c r="FO208" s="4"/>
      <c r="FP208" s="4"/>
      <c r="FQ208" s="4"/>
      <c r="FR208" s="4"/>
      <c r="FS208" s="4"/>
      <c r="FT208" s="4"/>
      <c r="FU208" s="4"/>
      <c r="FV208" s="4"/>
      <c r="FW208" s="4"/>
      <c r="FX208" s="4"/>
      <c r="FY208" s="4"/>
      <c r="FZ208" s="4"/>
      <c r="GA208" s="4"/>
      <c r="GB208" s="4"/>
      <c r="GC208" s="4"/>
      <c r="GD208" s="4"/>
      <c r="GE208" s="4"/>
      <c r="GF208" s="4"/>
      <c r="GG208" s="4"/>
      <c r="GH208" s="4"/>
      <c r="GI208" s="4"/>
      <c r="GJ208" s="4"/>
      <c r="GK208" s="4"/>
      <c r="GL208" s="4"/>
      <c r="GM208" s="4"/>
      <c r="GN208" s="4"/>
      <c r="GO208" s="4"/>
      <c r="GP208" s="4"/>
      <c r="GQ208" s="4"/>
      <c r="GR208" s="4"/>
      <c r="GS208" s="4"/>
      <c r="GT208" s="4"/>
      <c r="GU208" s="4"/>
      <c r="GV208" s="4"/>
      <c r="GW208" s="4"/>
      <c r="GX208" s="4"/>
      <c r="GY208" s="4"/>
      <c r="GZ208" s="4"/>
      <c r="HA208" s="4"/>
      <c r="HB208" s="4"/>
      <c r="HC208" s="4"/>
      <c r="HD208" s="4"/>
      <c r="HE208" s="4"/>
      <c r="HF208" s="4"/>
      <c r="HG208" s="4"/>
      <c r="HH208" s="4"/>
      <c r="HI208" s="4"/>
      <c r="HJ208" s="4"/>
      <c r="HK208" s="4"/>
      <c r="HL208" s="4"/>
      <c r="HM208" s="4"/>
      <c r="HN208" s="4"/>
      <c r="HO208" s="4"/>
      <c r="HP208" s="4"/>
      <c r="HQ208" s="4"/>
      <c r="HR208" s="4"/>
      <c r="HS208" s="4"/>
      <c r="HT208" s="4"/>
      <c r="HU208" s="4"/>
      <c r="HV208" s="4"/>
      <c r="HW208" s="4"/>
      <c r="HX208" s="4"/>
      <c r="HY208" s="4"/>
      <c r="HZ208" s="4"/>
      <c r="IA208" s="4"/>
      <c r="IB208" s="4"/>
      <c r="IC208" s="4"/>
      <c r="ID208" s="4"/>
      <c r="IE208" s="4"/>
      <c r="IF208" s="4"/>
      <c r="IG208" s="4"/>
      <c r="IH208" s="4"/>
      <c r="II208" s="4"/>
      <c r="IJ208" s="4"/>
      <c r="IK208" s="4"/>
      <c r="IL208" s="4"/>
      <c r="IM208" s="4"/>
      <c r="IN208" s="4"/>
      <c r="IO208" s="4"/>
      <c r="IP208" s="4"/>
      <c r="IQ208" s="4"/>
      <c r="IR208" s="4"/>
      <c r="IS208" s="4"/>
      <c r="IT208" s="4"/>
      <c r="IU208" s="4"/>
    </row>
    <row r="209" s="5" customFormat="1" customHeight="1" spans="1:255">
      <c r="A209" s="18">
        <v>206</v>
      </c>
      <c r="B209" s="18" t="s">
        <v>369</v>
      </c>
      <c r="C209" s="18" t="s">
        <v>414</v>
      </c>
      <c r="D209" s="18" t="s">
        <v>50</v>
      </c>
      <c r="E209" s="18" t="s">
        <v>415</v>
      </c>
      <c r="F209" s="21" t="s">
        <v>399</v>
      </c>
      <c r="G209" s="18">
        <v>60</v>
      </c>
      <c r="H209" s="18"/>
      <c r="I209" s="18"/>
      <c r="J209" s="18"/>
      <c r="K209" s="18"/>
      <c r="L209" s="18">
        <v>20</v>
      </c>
      <c r="M209" s="18">
        <v>2580</v>
      </c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  <c r="DG209" s="4"/>
      <c r="DH209" s="4"/>
      <c r="DI209" s="4"/>
      <c r="DJ209" s="4"/>
      <c r="DK209" s="4"/>
      <c r="DL209" s="4"/>
      <c r="DM209" s="4"/>
      <c r="DN209" s="4"/>
      <c r="DO209" s="4"/>
      <c r="DP209" s="4"/>
      <c r="DQ209" s="4"/>
      <c r="DR209" s="4"/>
      <c r="DS209" s="4"/>
      <c r="DT209" s="4"/>
      <c r="DU209" s="4"/>
      <c r="DV209" s="4"/>
      <c r="DW209" s="4"/>
      <c r="DX209" s="4"/>
      <c r="DY209" s="4"/>
      <c r="DZ209" s="4"/>
      <c r="EA209" s="4"/>
      <c r="EB209" s="4"/>
      <c r="EC209" s="4"/>
      <c r="ED209" s="4"/>
      <c r="EE209" s="4"/>
      <c r="EF209" s="4"/>
      <c r="EG209" s="4"/>
      <c r="EH209" s="4"/>
      <c r="EI209" s="4"/>
      <c r="EJ209" s="4"/>
      <c r="EK209" s="4"/>
      <c r="EL209" s="4"/>
      <c r="EM209" s="4"/>
      <c r="EN209" s="4"/>
      <c r="EO209" s="4"/>
      <c r="EP209" s="4"/>
      <c r="EQ209" s="4"/>
      <c r="ER209" s="4"/>
      <c r="ES209" s="4"/>
      <c r="ET209" s="4"/>
      <c r="EU209" s="4"/>
      <c r="EV209" s="4"/>
      <c r="EW209" s="4"/>
      <c r="EX209" s="4"/>
      <c r="EY209" s="4"/>
      <c r="EZ209" s="4"/>
      <c r="FA209" s="4"/>
      <c r="FB209" s="4"/>
      <c r="FC209" s="4"/>
      <c r="FD209" s="4"/>
      <c r="FE209" s="4"/>
      <c r="FF209" s="4"/>
      <c r="FG209" s="4"/>
      <c r="FH209" s="4"/>
      <c r="FI209" s="4"/>
      <c r="FJ209" s="4"/>
      <c r="FK209" s="4"/>
      <c r="FL209" s="4"/>
      <c r="FM209" s="4"/>
      <c r="FN209" s="4"/>
      <c r="FO209" s="4"/>
      <c r="FP209" s="4"/>
      <c r="FQ209" s="4"/>
      <c r="FR209" s="4"/>
      <c r="FS209" s="4"/>
      <c r="FT209" s="4"/>
      <c r="FU209" s="4"/>
      <c r="FV209" s="4"/>
      <c r="FW209" s="4"/>
      <c r="FX209" s="4"/>
      <c r="FY209" s="4"/>
      <c r="FZ209" s="4"/>
      <c r="GA209" s="4"/>
      <c r="GB209" s="4"/>
      <c r="GC209" s="4"/>
      <c r="GD209" s="4"/>
      <c r="GE209" s="4"/>
      <c r="GF209" s="4"/>
      <c r="GG209" s="4"/>
      <c r="GH209" s="4"/>
      <c r="GI209" s="4"/>
      <c r="GJ209" s="4"/>
      <c r="GK209" s="4"/>
      <c r="GL209" s="4"/>
      <c r="GM209" s="4"/>
      <c r="GN209" s="4"/>
      <c r="GO209" s="4"/>
      <c r="GP209" s="4"/>
      <c r="GQ209" s="4"/>
      <c r="GR209" s="4"/>
      <c r="GS209" s="4"/>
      <c r="GT209" s="4"/>
      <c r="GU209" s="4"/>
      <c r="GV209" s="4"/>
      <c r="GW209" s="4"/>
      <c r="GX209" s="4"/>
      <c r="GY209" s="4"/>
      <c r="GZ209" s="4"/>
      <c r="HA209" s="4"/>
      <c r="HB209" s="4"/>
      <c r="HC209" s="4"/>
      <c r="HD209" s="4"/>
      <c r="HE209" s="4"/>
      <c r="HF209" s="4"/>
      <c r="HG209" s="4"/>
      <c r="HH209" s="4"/>
      <c r="HI209" s="4"/>
      <c r="HJ209" s="4"/>
      <c r="HK209" s="4"/>
      <c r="HL209" s="4"/>
      <c r="HM209" s="4"/>
      <c r="HN209" s="4"/>
      <c r="HO209" s="4"/>
      <c r="HP209" s="4"/>
      <c r="HQ209" s="4"/>
      <c r="HR209" s="4"/>
      <c r="HS209" s="4"/>
      <c r="HT209" s="4"/>
      <c r="HU209" s="4"/>
      <c r="HV209" s="4"/>
      <c r="HW209" s="4"/>
      <c r="HX209" s="4"/>
      <c r="HY209" s="4"/>
      <c r="HZ209" s="4"/>
      <c r="IA209" s="4"/>
      <c r="IB209" s="4"/>
      <c r="IC209" s="4"/>
      <c r="ID209" s="4"/>
      <c r="IE209" s="4"/>
      <c r="IF209" s="4"/>
      <c r="IG209" s="4"/>
      <c r="IH209" s="4"/>
      <c r="II209" s="4"/>
      <c r="IJ209" s="4"/>
      <c r="IK209" s="4"/>
      <c r="IL209" s="4"/>
      <c r="IM209" s="4"/>
      <c r="IN209" s="4"/>
      <c r="IO209" s="4"/>
      <c r="IP209" s="4"/>
      <c r="IQ209" s="4"/>
      <c r="IR209" s="4"/>
      <c r="IS209" s="4"/>
      <c r="IT209" s="4"/>
      <c r="IU209" s="4"/>
    </row>
    <row r="210" s="5" customFormat="1" customHeight="1" spans="1:255">
      <c r="A210" s="18">
        <v>207</v>
      </c>
      <c r="B210" s="18" t="s">
        <v>369</v>
      </c>
      <c r="C210" s="18" t="s">
        <v>414</v>
      </c>
      <c r="D210" s="18" t="s">
        <v>50</v>
      </c>
      <c r="E210" s="18" t="s">
        <v>416</v>
      </c>
      <c r="F210" s="21" t="s">
        <v>417</v>
      </c>
      <c r="G210" s="18">
        <v>60</v>
      </c>
      <c r="H210" s="18"/>
      <c r="I210" s="18"/>
      <c r="J210" s="18"/>
      <c r="K210" s="18"/>
      <c r="L210" s="18">
        <v>20</v>
      </c>
      <c r="M210" s="18">
        <v>2580</v>
      </c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F210" s="4"/>
      <c r="DG210" s="4"/>
      <c r="DH210" s="4"/>
      <c r="DI210" s="4"/>
      <c r="DJ210" s="4"/>
      <c r="DK210" s="4"/>
      <c r="DL210" s="4"/>
      <c r="DM210" s="4"/>
      <c r="DN210" s="4"/>
      <c r="DO210" s="4"/>
      <c r="DP210" s="4"/>
      <c r="DQ210" s="4"/>
      <c r="DR210" s="4"/>
      <c r="DS210" s="4"/>
      <c r="DT210" s="4"/>
      <c r="DU210" s="4"/>
      <c r="DV210" s="4"/>
      <c r="DW210" s="4"/>
      <c r="DX210" s="4"/>
      <c r="DY210" s="4"/>
      <c r="DZ210" s="4"/>
      <c r="EA210" s="4"/>
      <c r="EB210" s="4"/>
      <c r="EC210" s="4"/>
      <c r="ED210" s="4"/>
      <c r="EE210" s="4"/>
      <c r="EF210" s="4"/>
      <c r="EG210" s="4"/>
      <c r="EH210" s="4"/>
      <c r="EI210" s="4"/>
      <c r="EJ210" s="4"/>
      <c r="EK210" s="4"/>
      <c r="EL210" s="4"/>
      <c r="EM210" s="4"/>
      <c r="EN210" s="4"/>
      <c r="EO210" s="4"/>
      <c r="EP210" s="4"/>
      <c r="EQ210" s="4"/>
      <c r="ER210" s="4"/>
      <c r="ES210" s="4"/>
      <c r="ET210" s="4"/>
      <c r="EU210" s="4"/>
      <c r="EV210" s="4"/>
      <c r="EW210" s="4"/>
      <c r="EX210" s="4"/>
      <c r="EY210" s="4"/>
      <c r="EZ210" s="4"/>
      <c r="FA210" s="4"/>
      <c r="FB210" s="4"/>
      <c r="FC210" s="4"/>
      <c r="FD210" s="4"/>
      <c r="FE210" s="4"/>
      <c r="FF210" s="4"/>
      <c r="FG210" s="4"/>
      <c r="FH210" s="4"/>
      <c r="FI210" s="4"/>
      <c r="FJ210" s="4"/>
      <c r="FK210" s="4"/>
      <c r="FL210" s="4"/>
      <c r="FM210" s="4"/>
      <c r="FN210" s="4"/>
      <c r="FO210" s="4"/>
      <c r="FP210" s="4"/>
      <c r="FQ210" s="4"/>
      <c r="FR210" s="4"/>
      <c r="FS210" s="4"/>
      <c r="FT210" s="4"/>
      <c r="FU210" s="4"/>
      <c r="FV210" s="4"/>
      <c r="FW210" s="4"/>
      <c r="FX210" s="4"/>
      <c r="FY210" s="4"/>
      <c r="FZ210" s="4"/>
      <c r="GA210" s="4"/>
      <c r="GB210" s="4"/>
      <c r="GC210" s="4"/>
      <c r="GD210" s="4"/>
      <c r="GE210" s="4"/>
      <c r="GF210" s="4"/>
      <c r="GG210" s="4"/>
      <c r="GH210" s="4"/>
      <c r="GI210" s="4"/>
      <c r="GJ210" s="4"/>
      <c r="GK210" s="4"/>
      <c r="GL210" s="4"/>
      <c r="GM210" s="4"/>
      <c r="GN210" s="4"/>
      <c r="GO210" s="4"/>
      <c r="GP210" s="4"/>
      <c r="GQ210" s="4"/>
      <c r="GR210" s="4"/>
      <c r="GS210" s="4"/>
      <c r="GT210" s="4"/>
      <c r="GU210" s="4"/>
      <c r="GV210" s="4"/>
      <c r="GW210" s="4"/>
      <c r="GX210" s="4"/>
      <c r="GY210" s="4"/>
      <c r="GZ210" s="4"/>
      <c r="HA210" s="4"/>
      <c r="HB210" s="4"/>
      <c r="HC210" s="4"/>
      <c r="HD210" s="4"/>
      <c r="HE210" s="4"/>
      <c r="HF210" s="4"/>
      <c r="HG210" s="4"/>
      <c r="HH210" s="4"/>
      <c r="HI210" s="4"/>
      <c r="HJ210" s="4"/>
      <c r="HK210" s="4"/>
      <c r="HL210" s="4"/>
      <c r="HM210" s="4"/>
      <c r="HN210" s="4"/>
      <c r="HO210" s="4"/>
      <c r="HP210" s="4"/>
      <c r="HQ210" s="4"/>
      <c r="HR210" s="4"/>
      <c r="HS210" s="4"/>
      <c r="HT210" s="4"/>
      <c r="HU210" s="4"/>
      <c r="HV210" s="4"/>
      <c r="HW210" s="4"/>
      <c r="HX210" s="4"/>
      <c r="HY210" s="4"/>
      <c r="HZ210" s="4"/>
      <c r="IA210" s="4"/>
      <c r="IB210" s="4"/>
      <c r="IC210" s="4"/>
      <c r="ID210" s="4"/>
      <c r="IE210" s="4"/>
      <c r="IF210" s="4"/>
      <c r="IG210" s="4"/>
      <c r="IH210" s="4"/>
      <c r="II210" s="4"/>
      <c r="IJ210" s="4"/>
      <c r="IK210" s="4"/>
      <c r="IL210" s="4"/>
      <c r="IM210" s="4"/>
      <c r="IN210" s="4"/>
      <c r="IO210" s="4"/>
      <c r="IP210" s="4"/>
      <c r="IQ210" s="4"/>
      <c r="IR210" s="4"/>
      <c r="IS210" s="4"/>
      <c r="IT210" s="4"/>
      <c r="IU210" s="4"/>
    </row>
    <row r="211" s="5" customFormat="1" customHeight="1" spans="1:255">
      <c r="A211" s="18">
        <v>208</v>
      </c>
      <c r="B211" s="18" t="s">
        <v>369</v>
      </c>
      <c r="C211" s="18" t="s">
        <v>414</v>
      </c>
      <c r="D211" s="18" t="s">
        <v>50</v>
      </c>
      <c r="E211" s="18" t="s">
        <v>418</v>
      </c>
      <c r="F211" s="21" t="s">
        <v>396</v>
      </c>
      <c r="G211" s="18">
        <v>44</v>
      </c>
      <c r="H211" s="18"/>
      <c r="I211" s="18"/>
      <c r="J211" s="18"/>
      <c r="K211" s="18"/>
      <c r="L211" s="18"/>
      <c r="M211" s="18">
        <v>1496</v>
      </c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4"/>
      <c r="DG211" s="4"/>
      <c r="DH211" s="4"/>
      <c r="DI211" s="4"/>
      <c r="DJ211" s="4"/>
      <c r="DK211" s="4"/>
      <c r="DL211" s="4"/>
      <c r="DM211" s="4"/>
      <c r="DN211" s="4"/>
      <c r="DO211" s="4"/>
      <c r="DP211" s="4"/>
      <c r="DQ211" s="4"/>
      <c r="DR211" s="4"/>
      <c r="DS211" s="4"/>
      <c r="DT211" s="4"/>
      <c r="DU211" s="4"/>
      <c r="DV211" s="4"/>
      <c r="DW211" s="4"/>
      <c r="DX211" s="4"/>
      <c r="DY211" s="4"/>
      <c r="DZ211" s="4"/>
      <c r="EA211" s="4"/>
      <c r="EB211" s="4"/>
      <c r="EC211" s="4"/>
      <c r="ED211" s="4"/>
      <c r="EE211" s="4"/>
      <c r="EF211" s="4"/>
      <c r="EG211" s="4"/>
      <c r="EH211" s="4"/>
      <c r="EI211" s="4"/>
      <c r="EJ211" s="4"/>
      <c r="EK211" s="4"/>
      <c r="EL211" s="4"/>
      <c r="EM211" s="4"/>
      <c r="EN211" s="4"/>
      <c r="EO211" s="4"/>
      <c r="EP211" s="4"/>
      <c r="EQ211" s="4"/>
      <c r="ER211" s="4"/>
      <c r="ES211" s="4"/>
      <c r="ET211" s="4"/>
      <c r="EU211" s="4"/>
      <c r="EV211" s="4"/>
      <c r="EW211" s="4"/>
      <c r="EX211" s="4"/>
      <c r="EY211" s="4"/>
      <c r="EZ211" s="4"/>
      <c r="FA211" s="4"/>
      <c r="FB211" s="4"/>
      <c r="FC211" s="4"/>
      <c r="FD211" s="4"/>
      <c r="FE211" s="4"/>
      <c r="FF211" s="4"/>
      <c r="FG211" s="4"/>
      <c r="FH211" s="4"/>
      <c r="FI211" s="4"/>
      <c r="FJ211" s="4"/>
      <c r="FK211" s="4"/>
      <c r="FL211" s="4"/>
      <c r="FM211" s="4"/>
      <c r="FN211" s="4"/>
      <c r="FO211" s="4"/>
      <c r="FP211" s="4"/>
      <c r="FQ211" s="4"/>
      <c r="FR211" s="4"/>
      <c r="FS211" s="4"/>
      <c r="FT211" s="4"/>
      <c r="FU211" s="4"/>
      <c r="FV211" s="4"/>
      <c r="FW211" s="4"/>
      <c r="FX211" s="4"/>
      <c r="FY211" s="4"/>
      <c r="FZ211" s="4"/>
      <c r="GA211" s="4"/>
      <c r="GB211" s="4"/>
      <c r="GC211" s="4"/>
      <c r="GD211" s="4"/>
      <c r="GE211" s="4"/>
      <c r="GF211" s="4"/>
      <c r="GG211" s="4"/>
      <c r="GH211" s="4"/>
      <c r="GI211" s="4"/>
      <c r="GJ211" s="4"/>
      <c r="GK211" s="4"/>
      <c r="GL211" s="4"/>
      <c r="GM211" s="4"/>
      <c r="GN211" s="4"/>
      <c r="GO211" s="4"/>
      <c r="GP211" s="4"/>
      <c r="GQ211" s="4"/>
      <c r="GR211" s="4"/>
      <c r="GS211" s="4"/>
      <c r="GT211" s="4"/>
      <c r="GU211" s="4"/>
      <c r="GV211" s="4"/>
      <c r="GW211" s="4"/>
      <c r="GX211" s="4"/>
      <c r="GY211" s="4"/>
      <c r="GZ211" s="4"/>
      <c r="HA211" s="4"/>
      <c r="HB211" s="4"/>
      <c r="HC211" s="4"/>
      <c r="HD211" s="4"/>
      <c r="HE211" s="4"/>
      <c r="HF211" s="4"/>
      <c r="HG211" s="4"/>
      <c r="HH211" s="4"/>
      <c r="HI211" s="4"/>
      <c r="HJ211" s="4"/>
      <c r="HK211" s="4"/>
      <c r="HL211" s="4"/>
      <c r="HM211" s="4"/>
      <c r="HN211" s="4"/>
      <c r="HO211" s="4"/>
      <c r="HP211" s="4"/>
      <c r="HQ211" s="4"/>
      <c r="HR211" s="4"/>
      <c r="HS211" s="4"/>
      <c r="HT211" s="4"/>
      <c r="HU211" s="4"/>
      <c r="HV211" s="4"/>
      <c r="HW211" s="4"/>
      <c r="HX211" s="4"/>
      <c r="HY211" s="4"/>
      <c r="HZ211" s="4"/>
      <c r="IA211" s="4"/>
      <c r="IB211" s="4"/>
      <c r="IC211" s="4"/>
      <c r="ID211" s="4"/>
      <c r="IE211" s="4"/>
      <c r="IF211" s="4"/>
      <c r="IG211" s="4"/>
      <c r="IH211" s="4"/>
      <c r="II211" s="4"/>
      <c r="IJ211" s="4"/>
      <c r="IK211" s="4"/>
      <c r="IL211" s="4"/>
      <c r="IM211" s="4"/>
      <c r="IN211" s="4"/>
      <c r="IO211" s="4"/>
      <c r="IP211" s="4"/>
      <c r="IQ211" s="4"/>
      <c r="IR211" s="4"/>
      <c r="IS211" s="4"/>
      <c r="IT211" s="4"/>
      <c r="IU211" s="4"/>
    </row>
    <row r="212" s="5" customFormat="1" customHeight="1" spans="1:255">
      <c r="A212" s="18">
        <v>209</v>
      </c>
      <c r="B212" s="18" t="s">
        <v>369</v>
      </c>
      <c r="C212" s="18" t="s">
        <v>414</v>
      </c>
      <c r="D212" s="18" t="s">
        <v>34</v>
      </c>
      <c r="E212" s="18" t="s">
        <v>419</v>
      </c>
      <c r="F212" s="21" t="s">
        <v>380</v>
      </c>
      <c r="G212" s="18">
        <v>44</v>
      </c>
      <c r="H212" s="18"/>
      <c r="I212" s="18"/>
      <c r="J212" s="18"/>
      <c r="K212" s="18"/>
      <c r="L212" s="18">
        <v>20</v>
      </c>
      <c r="M212" s="18">
        <v>2036</v>
      </c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  <c r="DE212" s="4"/>
      <c r="DF212" s="4"/>
      <c r="DG212" s="4"/>
      <c r="DH212" s="4"/>
      <c r="DI212" s="4"/>
      <c r="DJ212" s="4"/>
      <c r="DK212" s="4"/>
      <c r="DL212" s="4"/>
      <c r="DM212" s="4"/>
      <c r="DN212" s="4"/>
      <c r="DO212" s="4"/>
      <c r="DP212" s="4"/>
      <c r="DQ212" s="4"/>
      <c r="DR212" s="4"/>
      <c r="DS212" s="4"/>
      <c r="DT212" s="4"/>
      <c r="DU212" s="4"/>
      <c r="DV212" s="4"/>
      <c r="DW212" s="4"/>
      <c r="DX212" s="4"/>
      <c r="DY212" s="4"/>
      <c r="DZ212" s="4"/>
      <c r="EA212" s="4"/>
      <c r="EB212" s="4"/>
      <c r="EC212" s="4"/>
      <c r="ED212" s="4"/>
      <c r="EE212" s="4"/>
      <c r="EF212" s="4"/>
      <c r="EG212" s="4"/>
      <c r="EH212" s="4"/>
      <c r="EI212" s="4"/>
      <c r="EJ212" s="4"/>
      <c r="EK212" s="4"/>
      <c r="EL212" s="4"/>
      <c r="EM212" s="4"/>
      <c r="EN212" s="4"/>
      <c r="EO212" s="4"/>
      <c r="EP212" s="4"/>
      <c r="EQ212" s="4"/>
      <c r="ER212" s="4"/>
      <c r="ES212" s="4"/>
      <c r="ET212" s="4"/>
      <c r="EU212" s="4"/>
      <c r="EV212" s="4"/>
      <c r="EW212" s="4"/>
      <c r="EX212" s="4"/>
      <c r="EY212" s="4"/>
      <c r="EZ212" s="4"/>
      <c r="FA212" s="4"/>
      <c r="FB212" s="4"/>
      <c r="FC212" s="4"/>
      <c r="FD212" s="4"/>
      <c r="FE212" s="4"/>
      <c r="FF212" s="4"/>
      <c r="FG212" s="4"/>
      <c r="FH212" s="4"/>
      <c r="FI212" s="4"/>
      <c r="FJ212" s="4"/>
      <c r="FK212" s="4"/>
      <c r="FL212" s="4"/>
      <c r="FM212" s="4"/>
      <c r="FN212" s="4"/>
      <c r="FO212" s="4"/>
      <c r="FP212" s="4"/>
      <c r="FQ212" s="4"/>
      <c r="FR212" s="4"/>
      <c r="FS212" s="4"/>
      <c r="FT212" s="4"/>
      <c r="FU212" s="4"/>
      <c r="FV212" s="4"/>
      <c r="FW212" s="4"/>
      <c r="FX212" s="4"/>
      <c r="FY212" s="4"/>
      <c r="FZ212" s="4"/>
      <c r="GA212" s="4"/>
      <c r="GB212" s="4"/>
      <c r="GC212" s="4"/>
      <c r="GD212" s="4"/>
      <c r="GE212" s="4"/>
      <c r="GF212" s="4"/>
      <c r="GG212" s="4"/>
      <c r="GH212" s="4"/>
      <c r="GI212" s="4"/>
      <c r="GJ212" s="4"/>
      <c r="GK212" s="4"/>
      <c r="GL212" s="4"/>
      <c r="GM212" s="4"/>
      <c r="GN212" s="4"/>
      <c r="GO212" s="4"/>
      <c r="GP212" s="4"/>
      <c r="GQ212" s="4"/>
      <c r="GR212" s="4"/>
      <c r="GS212" s="4"/>
      <c r="GT212" s="4"/>
      <c r="GU212" s="4"/>
      <c r="GV212" s="4"/>
      <c r="GW212" s="4"/>
      <c r="GX212" s="4"/>
      <c r="GY212" s="4"/>
      <c r="GZ212" s="4"/>
      <c r="HA212" s="4"/>
      <c r="HB212" s="4"/>
      <c r="HC212" s="4"/>
      <c r="HD212" s="4"/>
      <c r="HE212" s="4"/>
      <c r="HF212" s="4"/>
      <c r="HG212" s="4"/>
      <c r="HH212" s="4"/>
      <c r="HI212" s="4"/>
      <c r="HJ212" s="4"/>
      <c r="HK212" s="4"/>
      <c r="HL212" s="4"/>
      <c r="HM212" s="4"/>
      <c r="HN212" s="4"/>
      <c r="HO212" s="4"/>
      <c r="HP212" s="4"/>
      <c r="HQ212" s="4"/>
      <c r="HR212" s="4"/>
      <c r="HS212" s="4"/>
      <c r="HT212" s="4"/>
      <c r="HU212" s="4"/>
      <c r="HV212" s="4"/>
      <c r="HW212" s="4"/>
      <c r="HX212" s="4"/>
      <c r="HY212" s="4"/>
      <c r="HZ212" s="4"/>
      <c r="IA212" s="4"/>
      <c r="IB212" s="4"/>
      <c r="IC212" s="4"/>
      <c r="ID212" s="4"/>
      <c r="IE212" s="4"/>
      <c r="IF212" s="4"/>
      <c r="IG212" s="4"/>
      <c r="IH212" s="4"/>
      <c r="II212" s="4"/>
      <c r="IJ212" s="4"/>
      <c r="IK212" s="4"/>
      <c r="IL212" s="4"/>
      <c r="IM212" s="4"/>
      <c r="IN212" s="4"/>
      <c r="IO212" s="4"/>
      <c r="IP212" s="4"/>
      <c r="IQ212" s="4"/>
      <c r="IR212" s="4"/>
      <c r="IS212" s="4"/>
      <c r="IT212" s="4"/>
      <c r="IU212" s="4"/>
    </row>
    <row r="213" s="5" customFormat="1" customHeight="1" spans="1:255">
      <c r="A213" s="18">
        <v>210</v>
      </c>
      <c r="B213" s="18" t="s">
        <v>369</v>
      </c>
      <c r="C213" s="18" t="s">
        <v>414</v>
      </c>
      <c r="D213" s="18" t="s">
        <v>420</v>
      </c>
      <c r="E213" s="18" t="s">
        <v>421</v>
      </c>
      <c r="F213" s="21" t="s">
        <v>372</v>
      </c>
      <c r="G213" s="18">
        <v>100</v>
      </c>
      <c r="H213" s="18"/>
      <c r="I213" s="18"/>
      <c r="J213" s="18"/>
      <c r="K213" s="18"/>
      <c r="L213" s="18"/>
      <c r="M213" s="18">
        <v>3400</v>
      </c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  <c r="DE213" s="4"/>
      <c r="DF213" s="4"/>
      <c r="DG213" s="4"/>
      <c r="DH213" s="4"/>
      <c r="DI213" s="4"/>
      <c r="DJ213" s="4"/>
      <c r="DK213" s="4"/>
      <c r="DL213" s="4"/>
      <c r="DM213" s="4"/>
      <c r="DN213" s="4"/>
      <c r="DO213" s="4"/>
      <c r="DP213" s="4"/>
      <c r="DQ213" s="4"/>
      <c r="DR213" s="4"/>
      <c r="DS213" s="4"/>
      <c r="DT213" s="4"/>
      <c r="DU213" s="4"/>
      <c r="DV213" s="4"/>
      <c r="DW213" s="4"/>
      <c r="DX213" s="4"/>
      <c r="DY213" s="4"/>
      <c r="DZ213" s="4"/>
      <c r="EA213" s="4"/>
      <c r="EB213" s="4"/>
      <c r="EC213" s="4"/>
      <c r="ED213" s="4"/>
      <c r="EE213" s="4"/>
      <c r="EF213" s="4"/>
      <c r="EG213" s="4"/>
      <c r="EH213" s="4"/>
      <c r="EI213" s="4"/>
      <c r="EJ213" s="4"/>
      <c r="EK213" s="4"/>
      <c r="EL213" s="4"/>
      <c r="EM213" s="4"/>
      <c r="EN213" s="4"/>
      <c r="EO213" s="4"/>
      <c r="EP213" s="4"/>
      <c r="EQ213" s="4"/>
      <c r="ER213" s="4"/>
      <c r="ES213" s="4"/>
      <c r="ET213" s="4"/>
      <c r="EU213" s="4"/>
      <c r="EV213" s="4"/>
      <c r="EW213" s="4"/>
      <c r="EX213" s="4"/>
      <c r="EY213" s="4"/>
      <c r="EZ213" s="4"/>
      <c r="FA213" s="4"/>
      <c r="FB213" s="4"/>
      <c r="FC213" s="4"/>
      <c r="FD213" s="4"/>
      <c r="FE213" s="4"/>
      <c r="FF213" s="4"/>
      <c r="FG213" s="4"/>
      <c r="FH213" s="4"/>
      <c r="FI213" s="4"/>
      <c r="FJ213" s="4"/>
      <c r="FK213" s="4"/>
      <c r="FL213" s="4"/>
      <c r="FM213" s="4"/>
      <c r="FN213" s="4"/>
      <c r="FO213" s="4"/>
      <c r="FP213" s="4"/>
      <c r="FQ213" s="4"/>
      <c r="FR213" s="4"/>
      <c r="FS213" s="4"/>
      <c r="FT213" s="4"/>
      <c r="FU213" s="4"/>
      <c r="FV213" s="4"/>
      <c r="FW213" s="4"/>
      <c r="FX213" s="4"/>
      <c r="FY213" s="4"/>
      <c r="FZ213" s="4"/>
      <c r="GA213" s="4"/>
      <c r="GB213" s="4"/>
      <c r="GC213" s="4"/>
      <c r="GD213" s="4"/>
      <c r="GE213" s="4"/>
      <c r="GF213" s="4"/>
      <c r="GG213" s="4"/>
      <c r="GH213" s="4"/>
      <c r="GI213" s="4"/>
      <c r="GJ213" s="4"/>
      <c r="GK213" s="4"/>
      <c r="GL213" s="4"/>
      <c r="GM213" s="4"/>
      <c r="GN213" s="4"/>
      <c r="GO213" s="4"/>
      <c r="GP213" s="4"/>
      <c r="GQ213" s="4"/>
      <c r="GR213" s="4"/>
      <c r="GS213" s="4"/>
      <c r="GT213" s="4"/>
      <c r="GU213" s="4"/>
      <c r="GV213" s="4"/>
      <c r="GW213" s="4"/>
      <c r="GX213" s="4"/>
      <c r="GY213" s="4"/>
      <c r="GZ213" s="4"/>
      <c r="HA213" s="4"/>
      <c r="HB213" s="4"/>
      <c r="HC213" s="4"/>
      <c r="HD213" s="4"/>
      <c r="HE213" s="4"/>
      <c r="HF213" s="4"/>
      <c r="HG213" s="4"/>
      <c r="HH213" s="4"/>
      <c r="HI213" s="4"/>
      <c r="HJ213" s="4"/>
      <c r="HK213" s="4"/>
      <c r="HL213" s="4"/>
      <c r="HM213" s="4"/>
      <c r="HN213" s="4"/>
      <c r="HO213" s="4"/>
      <c r="HP213" s="4"/>
      <c r="HQ213" s="4"/>
      <c r="HR213" s="4"/>
      <c r="HS213" s="4"/>
      <c r="HT213" s="4"/>
      <c r="HU213" s="4"/>
      <c r="HV213" s="4"/>
      <c r="HW213" s="4"/>
      <c r="HX213" s="4"/>
      <c r="HY213" s="4"/>
      <c r="HZ213" s="4"/>
      <c r="IA213" s="4"/>
      <c r="IB213" s="4"/>
      <c r="IC213" s="4"/>
      <c r="ID213" s="4"/>
      <c r="IE213" s="4"/>
      <c r="IF213" s="4"/>
      <c r="IG213" s="4"/>
      <c r="IH213" s="4"/>
      <c r="II213" s="4"/>
      <c r="IJ213" s="4"/>
      <c r="IK213" s="4"/>
      <c r="IL213" s="4"/>
      <c r="IM213" s="4"/>
      <c r="IN213" s="4"/>
      <c r="IO213" s="4"/>
      <c r="IP213" s="4"/>
      <c r="IQ213" s="4"/>
      <c r="IR213" s="4"/>
      <c r="IS213" s="4"/>
      <c r="IT213" s="4"/>
      <c r="IU213" s="4"/>
    </row>
    <row r="214" s="5" customFormat="1" customHeight="1" spans="1:255">
      <c r="A214" s="18">
        <v>211</v>
      </c>
      <c r="B214" s="18" t="s">
        <v>369</v>
      </c>
      <c r="C214" s="18" t="s">
        <v>414</v>
      </c>
      <c r="D214" s="18" t="s">
        <v>50</v>
      </c>
      <c r="E214" s="18" t="s">
        <v>422</v>
      </c>
      <c r="F214" s="21" t="s">
        <v>394</v>
      </c>
      <c r="G214" s="18">
        <v>8.7</v>
      </c>
      <c r="H214" s="18"/>
      <c r="I214" s="18"/>
      <c r="J214" s="18"/>
      <c r="K214" s="18"/>
      <c r="L214" s="18"/>
      <c r="M214" s="18">
        <v>295.8</v>
      </c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/>
      <c r="DF214" s="4"/>
      <c r="DG214" s="4"/>
      <c r="DH214" s="4"/>
      <c r="DI214" s="4"/>
      <c r="DJ214" s="4"/>
      <c r="DK214" s="4"/>
      <c r="DL214" s="4"/>
      <c r="DM214" s="4"/>
      <c r="DN214" s="4"/>
      <c r="DO214" s="4"/>
      <c r="DP214" s="4"/>
      <c r="DQ214" s="4"/>
      <c r="DR214" s="4"/>
      <c r="DS214" s="4"/>
      <c r="DT214" s="4"/>
      <c r="DU214" s="4"/>
      <c r="DV214" s="4"/>
      <c r="DW214" s="4"/>
      <c r="DX214" s="4"/>
      <c r="DY214" s="4"/>
      <c r="DZ214" s="4"/>
      <c r="EA214" s="4"/>
      <c r="EB214" s="4"/>
      <c r="EC214" s="4"/>
      <c r="ED214" s="4"/>
      <c r="EE214" s="4"/>
      <c r="EF214" s="4"/>
      <c r="EG214" s="4"/>
      <c r="EH214" s="4"/>
      <c r="EI214" s="4"/>
      <c r="EJ214" s="4"/>
      <c r="EK214" s="4"/>
      <c r="EL214" s="4"/>
      <c r="EM214" s="4"/>
      <c r="EN214" s="4"/>
      <c r="EO214" s="4"/>
      <c r="EP214" s="4"/>
      <c r="EQ214" s="4"/>
      <c r="ER214" s="4"/>
      <c r="ES214" s="4"/>
      <c r="ET214" s="4"/>
      <c r="EU214" s="4"/>
      <c r="EV214" s="4"/>
      <c r="EW214" s="4"/>
      <c r="EX214" s="4"/>
      <c r="EY214" s="4"/>
      <c r="EZ214" s="4"/>
      <c r="FA214" s="4"/>
      <c r="FB214" s="4"/>
      <c r="FC214" s="4"/>
      <c r="FD214" s="4"/>
      <c r="FE214" s="4"/>
      <c r="FF214" s="4"/>
      <c r="FG214" s="4"/>
      <c r="FH214" s="4"/>
      <c r="FI214" s="4"/>
      <c r="FJ214" s="4"/>
      <c r="FK214" s="4"/>
      <c r="FL214" s="4"/>
      <c r="FM214" s="4"/>
      <c r="FN214" s="4"/>
      <c r="FO214" s="4"/>
      <c r="FP214" s="4"/>
      <c r="FQ214" s="4"/>
      <c r="FR214" s="4"/>
      <c r="FS214" s="4"/>
      <c r="FT214" s="4"/>
      <c r="FU214" s="4"/>
      <c r="FV214" s="4"/>
      <c r="FW214" s="4"/>
      <c r="FX214" s="4"/>
      <c r="FY214" s="4"/>
      <c r="FZ214" s="4"/>
      <c r="GA214" s="4"/>
      <c r="GB214" s="4"/>
      <c r="GC214" s="4"/>
      <c r="GD214" s="4"/>
      <c r="GE214" s="4"/>
      <c r="GF214" s="4"/>
      <c r="GG214" s="4"/>
      <c r="GH214" s="4"/>
      <c r="GI214" s="4"/>
      <c r="GJ214" s="4"/>
      <c r="GK214" s="4"/>
      <c r="GL214" s="4"/>
      <c r="GM214" s="4"/>
      <c r="GN214" s="4"/>
      <c r="GO214" s="4"/>
      <c r="GP214" s="4"/>
      <c r="GQ214" s="4"/>
      <c r="GR214" s="4"/>
      <c r="GS214" s="4"/>
      <c r="GT214" s="4"/>
      <c r="GU214" s="4"/>
      <c r="GV214" s="4"/>
      <c r="GW214" s="4"/>
      <c r="GX214" s="4"/>
      <c r="GY214" s="4"/>
      <c r="GZ214" s="4"/>
      <c r="HA214" s="4"/>
      <c r="HB214" s="4"/>
      <c r="HC214" s="4"/>
      <c r="HD214" s="4"/>
      <c r="HE214" s="4"/>
      <c r="HF214" s="4"/>
      <c r="HG214" s="4"/>
      <c r="HH214" s="4"/>
      <c r="HI214" s="4"/>
      <c r="HJ214" s="4"/>
      <c r="HK214" s="4"/>
      <c r="HL214" s="4"/>
      <c r="HM214" s="4"/>
      <c r="HN214" s="4"/>
      <c r="HO214" s="4"/>
      <c r="HP214" s="4"/>
      <c r="HQ214" s="4"/>
      <c r="HR214" s="4"/>
      <c r="HS214" s="4"/>
      <c r="HT214" s="4"/>
      <c r="HU214" s="4"/>
      <c r="HV214" s="4"/>
      <c r="HW214" s="4"/>
      <c r="HX214" s="4"/>
      <c r="HY214" s="4"/>
      <c r="HZ214" s="4"/>
      <c r="IA214" s="4"/>
      <c r="IB214" s="4"/>
      <c r="IC214" s="4"/>
      <c r="ID214" s="4"/>
      <c r="IE214" s="4"/>
      <c r="IF214" s="4"/>
      <c r="IG214" s="4"/>
      <c r="IH214" s="4"/>
      <c r="II214" s="4"/>
      <c r="IJ214" s="4"/>
      <c r="IK214" s="4"/>
      <c r="IL214" s="4"/>
      <c r="IM214" s="4"/>
      <c r="IN214" s="4"/>
      <c r="IO214" s="4"/>
      <c r="IP214" s="4"/>
      <c r="IQ214" s="4"/>
      <c r="IR214" s="4"/>
      <c r="IS214" s="4"/>
      <c r="IT214" s="4"/>
      <c r="IU214" s="4"/>
    </row>
    <row r="215" s="5" customFormat="1" customHeight="1" spans="1:255">
      <c r="A215" s="18">
        <v>212</v>
      </c>
      <c r="B215" s="18" t="s">
        <v>369</v>
      </c>
      <c r="C215" s="18" t="s">
        <v>414</v>
      </c>
      <c r="D215" s="18" t="s">
        <v>53</v>
      </c>
      <c r="E215" s="18" t="s">
        <v>423</v>
      </c>
      <c r="F215" s="21" t="s">
        <v>378</v>
      </c>
      <c r="G215" s="18">
        <v>37.8</v>
      </c>
      <c r="H215" s="18"/>
      <c r="I215" s="18"/>
      <c r="J215" s="18"/>
      <c r="K215" s="18"/>
      <c r="L215" s="18">
        <v>20</v>
      </c>
      <c r="M215" s="18">
        <v>1825.2</v>
      </c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  <c r="DE215" s="4"/>
      <c r="DF215" s="4"/>
      <c r="DG215" s="4"/>
      <c r="DH215" s="4"/>
      <c r="DI215" s="4"/>
      <c r="DJ215" s="4"/>
      <c r="DK215" s="4"/>
      <c r="DL215" s="4"/>
      <c r="DM215" s="4"/>
      <c r="DN215" s="4"/>
      <c r="DO215" s="4"/>
      <c r="DP215" s="4"/>
      <c r="DQ215" s="4"/>
      <c r="DR215" s="4"/>
      <c r="DS215" s="4"/>
      <c r="DT215" s="4"/>
      <c r="DU215" s="4"/>
      <c r="DV215" s="4"/>
      <c r="DW215" s="4"/>
      <c r="DX215" s="4"/>
      <c r="DY215" s="4"/>
      <c r="DZ215" s="4"/>
      <c r="EA215" s="4"/>
      <c r="EB215" s="4"/>
      <c r="EC215" s="4"/>
      <c r="ED215" s="4"/>
      <c r="EE215" s="4"/>
      <c r="EF215" s="4"/>
      <c r="EG215" s="4"/>
      <c r="EH215" s="4"/>
      <c r="EI215" s="4"/>
      <c r="EJ215" s="4"/>
      <c r="EK215" s="4"/>
      <c r="EL215" s="4"/>
      <c r="EM215" s="4"/>
      <c r="EN215" s="4"/>
      <c r="EO215" s="4"/>
      <c r="EP215" s="4"/>
      <c r="EQ215" s="4"/>
      <c r="ER215" s="4"/>
      <c r="ES215" s="4"/>
      <c r="ET215" s="4"/>
      <c r="EU215" s="4"/>
      <c r="EV215" s="4"/>
      <c r="EW215" s="4"/>
      <c r="EX215" s="4"/>
      <c r="EY215" s="4"/>
      <c r="EZ215" s="4"/>
      <c r="FA215" s="4"/>
      <c r="FB215" s="4"/>
      <c r="FC215" s="4"/>
      <c r="FD215" s="4"/>
      <c r="FE215" s="4"/>
      <c r="FF215" s="4"/>
      <c r="FG215" s="4"/>
      <c r="FH215" s="4"/>
      <c r="FI215" s="4"/>
      <c r="FJ215" s="4"/>
      <c r="FK215" s="4"/>
      <c r="FL215" s="4"/>
      <c r="FM215" s="4"/>
      <c r="FN215" s="4"/>
      <c r="FO215" s="4"/>
      <c r="FP215" s="4"/>
      <c r="FQ215" s="4"/>
      <c r="FR215" s="4"/>
      <c r="FS215" s="4"/>
      <c r="FT215" s="4"/>
      <c r="FU215" s="4"/>
      <c r="FV215" s="4"/>
      <c r="FW215" s="4"/>
      <c r="FX215" s="4"/>
      <c r="FY215" s="4"/>
      <c r="FZ215" s="4"/>
      <c r="GA215" s="4"/>
      <c r="GB215" s="4"/>
      <c r="GC215" s="4"/>
      <c r="GD215" s="4"/>
      <c r="GE215" s="4"/>
      <c r="GF215" s="4"/>
      <c r="GG215" s="4"/>
      <c r="GH215" s="4"/>
      <c r="GI215" s="4"/>
      <c r="GJ215" s="4"/>
      <c r="GK215" s="4"/>
      <c r="GL215" s="4"/>
      <c r="GM215" s="4"/>
      <c r="GN215" s="4"/>
      <c r="GO215" s="4"/>
      <c r="GP215" s="4"/>
      <c r="GQ215" s="4"/>
      <c r="GR215" s="4"/>
      <c r="GS215" s="4"/>
      <c r="GT215" s="4"/>
      <c r="GU215" s="4"/>
      <c r="GV215" s="4"/>
      <c r="GW215" s="4"/>
      <c r="GX215" s="4"/>
      <c r="GY215" s="4"/>
      <c r="GZ215" s="4"/>
      <c r="HA215" s="4"/>
      <c r="HB215" s="4"/>
      <c r="HC215" s="4"/>
      <c r="HD215" s="4"/>
      <c r="HE215" s="4"/>
      <c r="HF215" s="4"/>
      <c r="HG215" s="4"/>
      <c r="HH215" s="4"/>
      <c r="HI215" s="4"/>
      <c r="HJ215" s="4"/>
      <c r="HK215" s="4"/>
      <c r="HL215" s="4"/>
      <c r="HM215" s="4"/>
      <c r="HN215" s="4"/>
      <c r="HO215" s="4"/>
      <c r="HP215" s="4"/>
      <c r="HQ215" s="4"/>
      <c r="HR215" s="4"/>
      <c r="HS215" s="4"/>
      <c r="HT215" s="4"/>
      <c r="HU215" s="4"/>
      <c r="HV215" s="4"/>
      <c r="HW215" s="4"/>
      <c r="HX215" s="4"/>
      <c r="HY215" s="4"/>
      <c r="HZ215" s="4"/>
      <c r="IA215" s="4"/>
      <c r="IB215" s="4"/>
      <c r="IC215" s="4"/>
      <c r="ID215" s="4"/>
      <c r="IE215" s="4"/>
      <c r="IF215" s="4"/>
      <c r="IG215" s="4"/>
      <c r="IH215" s="4"/>
      <c r="II215" s="4"/>
      <c r="IJ215" s="4"/>
      <c r="IK215" s="4"/>
      <c r="IL215" s="4"/>
      <c r="IM215" s="4"/>
      <c r="IN215" s="4"/>
      <c r="IO215" s="4"/>
      <c r="IP215" s="4"/>
      <c r="IQ215" s="4"/>
      <c r="IR215" s="4"/>
      <c r="IS215" s="4"/>
      <c r="IT215" s="4"/>
      <c r="IU215" s="4"/>
    </row>
    <row r="216" s="5" customFormat="1" customHeight="1" spans="1:255">
      <c r="A216" s="18">
        <v>213</v>
      </c>
      <c r="B216" s="18" t="s">
        <v>369</v>
      </c>
      <c r="C216" s="18" t="s">
        <v>414</v>
      </c>
      <c r="D216" s="18" t="s">
        <v>53</v>
      </c>
      <c r="E216" s="18" t="s">
        <v>424</v>
      </c>
      <c r="F216" s="21" t="s">
        <v>396</v>
      </c>
      <c r="G216" s="18">
        <v>37.8</v>
      </c>
      <c r="H216" s="18"/>
      <c r="I216" s="18"/>
      <c r="J216" s="18"/>
      <c r="K216" s="18"/>
      <c r="L216" s="18"/>
      <c r="M216" s="18">
        <v>1285.2</v>
      </c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4"/>
      <c r="DG216" s="4"/>
      <c r="DH216" s="4"/>
      <c r="DI216" s="4"/>
      <c r="DJ216" s="4"/>
      <c r="DK216" s="4"/>
      <c r="DL216" s="4"/>
      <c r="DM216" s="4"/>
      <c r="DN216" s="4"/>
      <c r="DO216" s="4"/>
      <c r="DP216" s="4"/>
      <c r="DQ216" s="4"/>
      <c r="DR216" s="4"/>
      <c r="DS216" s="4"/>
      <c r="DT216" s="4"/>
      <c r="DU216" s="4"/>
      <c r="DV216" s="4"/>
      <c r="DW216" s="4"/>
      <c r="DX216" s="4"/>
      <c r="DY216" s="4"/>
      <c r="DZ216" s="4"/>
      <c r="EA216" s="4"/>
      <c r="EB216" s="4"/>
      <c r="EC216" s="4"/>
      <c r="ED216" s="4"/>
      <c r="EE216" s="4"/>
      <c r="EF216" s="4"/>
      <c r="EG216" s="4"/>
      <c r="EH216" s="4"/>
      <c r="EI216" s="4"/>
      <c r="EJ216" s="4"/>
      <c r="EK216" s="4"/>
      <c r="EL216" s="4"/>
      <c r="EM216" s="4"/>
      <c r="EN216" s="4"/>
      <c r="EO216" s="4"/>
      <c r="EP216" s="4"/>
      <c r="EQ216" s="4"/>
      <c r="ER216" s="4"/>
      <c r="ES216" s="4"/>
      <c r="ET216" s="4"/>
      <c r="EU216" s="4"/>
      <c r="EV216" s="4"/>
      <c r="EW216" s="4"/>
      <c r="EX216" s="4"/>
      <c r="EY216" s="4"/>
      <c r="EZ216" s="4"/>
      <c r="FA216" s="4"/>
      <c r="FB216" s="4"/>
      <c r="FC216" s="4"/>
      <c r="FD216" s="4"/>
      <c r="FE216" s="4"/>
      <c r="FF216" s="4"/>
      <c r="FG216" s="4"/>
      <c r="FH216" s="4"/>
      <c r="FI216" s="4"/>
      <c r="FJ216" s="4"/>
      <c r="FK216" s="4"/>
      <c r="FL216" s="4"/>
      <c r="FM216" s="4"/>
      <c r="FN216" s="4"/>
      <c r="FO216" s="4"/>
      <c r="FP216" s="4"/>
      <c r="FQ216" s="4"/>
      <c r="FR216" s="4"/>
      <c r="FS216" s="4"/>
      <c r="FT216" s="4"/>
      <c r="FU216" s="4"/>
      <c r="FV216" s="4"/>
      <c r="FW216" s="4"/>
      <c r="FX216" s="4"/>
      <c r="FY216" s="4"/>
      <c r="FZ216" s="4"/>
      <c r="GA216" s="4"/>
      <c r="GB216" s="4"/>
      <c r="GC216" s="4"/>
      <c r="GD216" s="4"/>
      <c r="GE216" s="4"/>
      <c r="GF216" s="4"/>
      <c r="GG216" s="4"/>
      <c r="GH216" s="4"/>
      <c r="GI216" s="4"/>
      <c r="GJ216" s="4"/>
      <c r="GK216" s="4"/>
      <c r="GL216" s="4"/>
      <c r="GM216" s="4"/>
      <c r="GN216" s="4"/>
      <c r="GO216" s="4"/>
      <c r="GP216" s="4"/>
      <c r="GQ216" s="4"/>
      <c r="GR216" s="4"/>
      <c r="GS216" s="4"/>
      <c r="GT216" s="4"/>
      <c r="GU216" s="4"/>
      <c r="GV216" s="4"/>
      <c r="GW216" s="4"/>
      <c r="GX216" s="4"/>
      <c r="GY216" s="4"/>
      <c r="GZ216" s="4"/>
      <c r="HA216" s="4"/>
      <c r="HB216" s="4"/>
      <c r="HC216" s="4"/>
      <c r="HD216" s="4"/>
      <c r="HE216" s="4"/>
      <c r="HF216" s="4"/>
      <c r="HG216" s="4"/>
      <c r="HH216" s="4"/>
      <c r="HI216" s="4"/>
      <c r="HJ216" s="4"/>
      <c r="HK216" s="4"/>
      <c r="HL216" s="4"/>
      <c r="HM216" s="4"/>
      <c r="HN216" s="4"/>
      <c r="HO216" s="4"/>
      <c r="HP216" s="4"/>
      <c r="HQ216" s="4"/>
      <c r="HR216" s="4"/>
      <c r="HS216" s="4"/>
      <c r="HT216" s="4"/>
      <c r="HU216" s="4"/>
      <c r="HV216" s="4"/>
      <c r="HW216" s="4"/>
      <c r="HX216" s="4"/>
      <c r="HY216" s="4"/>
      <c r="HZ216" s="4"/>
      <c r="IA216" s="4"/>
      <c r="IB216" s="4"/>
      <c r="IC216" s="4"/>
      <c r="ID216" s="4"/>
      <c r="IE216" s="4"/>
      <c r="IF216" s="4"/>
      <c r="IG216" s="4"/>
      <c r="IH216" s="4"/>
      <c r="II216" s="4"/>
      <c r="IJ216" s="4"/>
      <c r="IK216" s="4"/>
      <c r="IL216" s="4"/>
      <c r="IM216" s="4"/>
      <c r="IN216" s="4"/>
      <c r="IO216" s="4"/>
      <c r="IP216" s="4"/>
      <c r="IQ216" s="4"/>
      <c r="IR216" s="4"/>
      <c r="IS216" s="4"/>
      <c r="IT216" s="4"/>
      <c r="IU216" s="4"/>
    </row>
    <row r="217" s="5" customFormat="1" customHeight="1" spans="1:255">
      <c r="A217" s="18">
        <v>214</v>
      </c>
      <c r="B217" s="18" t="s">
        <v>369</v>
      </c>
      <c r="C217" s="18" t="s">
        <v>414</v>
      </c>
      <c r="D217" s="18" t="s">
        <v>53</v>
      </c>
      <c r="E217" s="18" t="s">
        <v>425</v>
      </c>
      <c r="F217" s="21" t="s">
        <v>426</v>
      </c>
      <c r="G217" s="18">
        <v>37.8</v>
      </c>
      <c r="H217" s="18"/>
      <c r="I217" s="18"/>
      <c r="J217" s="18"/>
      <c r="K217" s="18"/>
      <c r="L217" s="18"/>
      <c r="M217" s="18">
        <v>1285.2</v>
      </c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4"/>
      <c r="DG217" s="4"/>
      <c r="DH217" s="4"/>
      <c r="DI217" s="4"/>
      <c r="DJ217" s="4"/>
      <c r="DK217" s="4"/>
      <c r="DL217" s="4"/>
      <c r="DM217" s="4"/>
      <c r="DN217" s="4"/>
      <c r="DO217" s="4"/>
      <c r="DP217" s="4"/>
      <c r="DQ217" s="4"/>
      <c r="DR217" s="4"/>
      <c r="DS217" s="4"/>
      <c r="DT217" s="4"/>
      <c r="DU217" s="4"/>
      <c r="DV217" s="4"/>
      <c r="DW217" s="4"/>
      <c r="DX217" s="4"/>
      <c r="DY217" s="4"/>
      <c r="DZ217" s="4"/>
      <c r="EA217" s="4"/>
      <c r="EB217" s="4"/>
      <c r="EC217" s="4"/>
      <c r="ED217" s="4"/>
      <c r="EE217" s="4"/>
      <c r="EF217" s="4"/>
      <c r="EG217" s="4"/>
      <c r="EH217" s="4"/>
      <c r="EI217" s="4"/>
      <c r="EJ217" s="4"/>
      <c r="EK217" s="4"/>
      <c r="EL217" s="4"/>
      <c r="EM217" s="4"/>
      <c r="EN217" s="4"/>
      <c r="EO217" s="4"/>
      <c r="EP217" s="4"/>
      <c r="EQ217" s="4"/>
      <c r="ER217" s="4"/>
      <c r="ES217" s="4"/>
      <c r="ET217" s="4"/>
      <c r="EU217" s="4"/>
      <c r="EV217" s="4"/>
      <c r="EW217" s="4"/>
      <c r="EX217" s="4"/>
      <c r="EY217" s="4"/>
      <c r="EZ217" s="4"/>
      <c r="FA217" s="4"/>
      <c r="FB217" s="4"/>
      <c r="FC217" s="4"/>
      <c r="FD217" s="4"/>
      <c r="FE217" s="4"/>
      <c r="FF217" s="4"/>
      <c r="FG217" s="4"/>
      <c r="FH217" s="4"/>
      <c r="FI217" s="4"/>
      <c r="FJ217" s="4"/>
      <c r="FK217" s="4"/>
      <c r="FL217" s="4"/>
      <c r="FM217" s="4"/>
      <c r="FN217" s="4"/>
      <c r="FO217" s="4"/>
      <c r="FP217" s="4"/>
      <c r="FQ217" s="4"/>
      <c r="FR217" s="4"/>
      <c r="FS217" s="4"/>
      <c r="FT217" s="4"/>
      <c r="FU217" s="4"/>
      <c r="FV217" s="4"/>
      <c r="FW217" s="4"/>
      <c r="FX217" s="4"/>
      <c r="FY217" s="4"/>
      <c r="FZ217" s="4"/>
      <c r="GA217" s="4"/>
      <c r="GB217" s="4"/>
      <c r="GC217" s="4"/>
      <c r="GD217" s="4"/>
      <c r="GE217" s="4"/>
      <c r="GF217" s="4"/>
      <c r="GG217" s="4"/>
      <c r="GH217" s="4"/>
      <c r="GI217" s="4"/>
      <c r="GJ217" s="4"/>
      <c r="GK217" s="4"/>
      <c r="GL217" s="4"/>
      <c r="GM217" s="4"/>
      <c r="GN217" s="4"/>
      <c r="GO217" s="4"/>
      <c r="GP217" s="4"/>
      <c r="GQ217" s="4"/>
      <c r="GR217" s="4"/>
      <c r="GS217" s="4"/>
      <c r="GT217" s="4"/>
      <c r="GU217" s="4"/>
      <c r="GV217" s="4"/>
      <c r="GW217" s="4"/>
      <c r="GX217" s="4"/>
      <c r="GY217" s="4"/>
      <c r="GZ217" s="4"/>
      <c r="HA217" s="4"/>
      <c r="HB217" s="4"/>
      <c r="HC217" s="4"/>
      <c r="HD217" s="4"/>
      <c r="HE217" s="4"/>
      <c r="HF217" s="4"/>
      <c r="HG217" s="4"/>
      <c r="HH217" s="4"/>
      <c r="HI217" s="4"/>
      <c r="HJ217" s="4"/>
      <c r="HK217" s="4"/>
      <c r="HL217" s="4"/>
      <c r="HM217" s="4"/>
      <c r="HN217" s="4"/>
      <c r="HO217" s="4"/>
      <c r="HP217" s="4"/>
      <c r="HQ217" s="4"/>
      <c r="HR217" s="4"/>
      <c r="HS217" s="4"/>
      <c r="HT217" s="4"/>
      <c r="HU217" s="4"/>
      <c r="HV217" s="4"/>
      <c r="HW217" s="4"/>
      <c r="HX217" s="4"/>
      <c r="HY217" s="4"/>
      <c r="HZ217" s="4"/>
      <c r="IA217" s="4"/>
      <c r="IB217" s="4"/>
      <c r="IC217" s="4"/>
      <c r="ID217" s="4"/>
      <c r="IE217" s="4"/>
      <c r="IF217" s="4"/>
      <c r="IG217" s="4"/>
      <c r="IH217" s="4"/>
      <c r="II217" s="4"/>
      <c r="IJ217" s="4"/>
      <c r="IK217" s="4"/>
      <c r="IL217" s="4"/>
      <c r="IM217" s="4"/>
      <c r="IN217" s="4"/>
      <c r="IO217" s="4"/>
      <c r="IP217" s="4"/>
      <c r="IQ217" s="4"/>
      <c r="IR217" s="4"/>
      <c r="IS217" s="4"/>
      <c r="IT217" s="4"/>
      <c r="IU217" s="4"/>
    </row>
    <row r="218" s="5" customFormat="1" customHeight="1" spans="1:255">
      <c r="A218" s="18">
        <v>215</v>
      </c>
      <c r="B218" s="18" t="s">
        <v>369</v>
      </c>
      <c r="C218" s="18" t="s">
        <v>414</v>
      </c>
      <c r="D218" s="18" t="s">
        <v>67</v>
      </c>
      <c r="E218" s="18" t="s">
        <v>427</v>
      </c>
      <c r="F218" s="21" t="s">
        <v>374</v>
      </c>
      <c r="G218" s="18">
        <v>37</v>
      </c>
      <c r="H218" s="18"/>
      <c r="I218" s="18"/>
      <c r="J218" s="18"/>
      <c r="K218" s="18"/>
      <c r="L218" s="18"/>
      <c r="M218" s="18">
        <v>1258</v>
      </c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  <c r="DG218" s="4"/>
      <c r="DH218" s="4"/>
      <c r="DI218" s="4"/>
      <c r="DJ218" s="4"/>
      <c r="DK218" s="4"/>
      <c r="DL218" s="4"/>
      <c r="DM218" s="4"/>
      <c r="DN218" s="4"/>
      <c r="DO218" s="4"/>
      <c r="DP218" s="4"/>
      <c r="DQ218" s="4"/>
      <c r="DR218" s="4"/>
      <c r="DS218" s="4"/>
      <c r="DT218" s="4"/>
      <c r="DU218" s="4"/>
      <c r="DV218" s="4"/>
      <c r="DW218" s="4"/>
      <c r="DX218" s="4"/>
      <c r="DY218" s="4"/>
      <c r="DZ218" s="4"/>
      <c r="EA218" s="4"/>
      <c r="EB218" s="4"/>
      <c r="EC218" s="4"/>
      <c r="ED218" s="4"/>
      <c r="EE218" s="4"/>
      <c r="EF218" s="4"/>
      <c r="EG218" s="4"/>
      <c r="EH218" s="4"/>
      <c r="EI218" s="4"/>
      <c r="EJ218" s="4"/>
      <c r="EK218" s="4"/>
      <c r="EL218" s="4"/>
      <c r="EM218" s="4"/>
      <c r="EN218" s="4"/>
      <c r="EO218" s="4"/>
      <c r="EP218" s="4"/>
      <c r="EQ218" s="4"/>
      <c r="ER218" s="4"/>
      <c r="ES218" s="4"/>
      <c r="ET218" s="4"/>
      <c r="EU218" s="4"/>
      <c r="EV218" s="4"/>
      <c r="EW218" s="4"/>
      <c r="EX218" s="4"/>
      <c r="EY218" s="4"/>
      <c r="EZ218" s="4"/>
      <c r="FA218" s="4"/>
      <c r="FB218" s="4"/>
      <c r="FC218" s="4"/>
      <c r="FD218" s="4"/>
      <c r="FE218" s="4"/>
      <c r="FF218" s="4"/>
      <c r="FG218" s="4"/>
      <c r="FH218" s="4"/>
      <c r="FI218" s="4"/>
      <c r="FJ218" s="4"/>
      <c r="FK218" s="4"/>
      <c r="FL218" s="4"/>
      <c r="FM218" s="4"/>
      <c r="FN218" s="4"/>
      <c r="FO218" s="4"/>
      <c r="FP218" s="4"/>
      <c r="FQ218" s="4"/>
      <c r="FR218" s="4"/>
      <c r="FS218" s="4"/>
      <c r="FT218" s="4"/>
      <c r="FU218" s="4"/>
      <c r="FV218" s="4"/>
      <c r="FW218" s="4"/>
      <c r="FX218" s="4"/>
      <c r="FY218" s="4"/>
      <c r="FZ218" s="4"/>
      <c r="GA218" s="4"/>
      <c r="GB218" s="4"/>
      <c r="GC218" s="4"/>
      <c r="GD218" s="4"/>
      <c r="GE218" s="4"/>
      <c r="GF218" s="4"/>
      <c r="GG218" s="4"/>
      <c r="GH218" s="4"/>
      <c r="GI218" s="4"/>
      <c r="GJ218" s="4"/>
      <c r="GK218" s="4"/>
      <c r="GL218" s="4"/>
      <c r="GM218" s="4"/>
      <c r="GN218" s="4"/>
      <c r="GO218" s="4"/>
      <c r="GP218" s="4"/>
      <c r="GQ218" s="4"/>
      <c r="GR218" s="4"/>
      <c r="GS218" s="4"/>
      <c r="GT218" s="4"/>
      <c r="GU218" s="4"/>
      <c r="GV218" s="4"/>
      <c r="GW218" s="4"/>
      <c r="GX218" s="4"/>
      <c r="GY218" s="4"/>
      <c r="GZ218" s="4"/>
      <c r="HA218" s="4"/>
      <c r="HB218" s="4"/>
      <c r="HC218" s="4"/>
      <c r="HD218" s="4"/>
      <c r="HE218" s="4"/>
      <c r="HF218" s="4"/>
      <c r="HG218" s="4"/>
      <c r="HH218" s="4"/>
      <c r="HI218" s="4"/>
      <c r="HJ218" s="4"/>
      <c r="HK218" s="4"/>
      <c r="HL218" s="4"/>
      <c r="HM218" s="4"/>
      <c r="HN218" s="4"/>
      <c r="HO218" s="4"/>
      <c r="HP218" s="4"/>
      <c r="HQ218" s="4"/>
      <c r="HR218" s="4"/>
      <c r="HS218" s="4"/>
      <c r="HT218" s="4"/>
      <c r="HU218" s="4"/>
      <c r="HV218" s="4"/>
      <c r="HW218" s="4"/>
      <c r="HX218" s="4"/>
      <c r="HY218" s="4"/>
      <c r="HZ218" s="4"/>
      <c r="IA218" s="4"/>
      <c r="IB218" s="4"/>
      <c r="IC218" s="4"/>
      <c r="ID218" s="4"/>
      <c r="IE218" s="4"/>
      <c r="IF218" s="4"/>
      <c r="IG218" s="4"/>
      <c r="IH218" s="4"/>
      <c r="II218" s="4"/>
      <c r="IJ218" s="4"/>
      <c r="IK218" s="4"/>
      <c r="IL218" s="4"/>
      <c r="IM218" s="4"/>
      <c r="IN218" s="4"/>
      <c r="IO218" s="4"/>
      <c r="IP218" s="4"/>
      <c r="IQ218" s="4"/>
      <c r="IR218" s="4"/>
      <c r="IS218" s="4"/>
      <c r="IT218" s="4"/>
      <c r="IU218" s="4"/>
    </row>
    <row r="219" s="5" customFormat="1" customHeight="1" spans="1:255">
      <c r="A219" s="18">
        <v>216</v>
      </c>
      <c r="B219" s="18" t="s">
        <v>369</v>
      </c>
      <c r="C219" s="18" t="s">
        <v>414</v>
      </c>
      <c r="D219" s="18" t="s">
        <v>67</v>
      </c>
      <c r="E219" s="18" t="s">
        <v>428</v>
      </c>
      <c r="F219" s="21" t="s">
        <v>429</v>
      </c>
      <c r="G219" s="18">
        <v>14</v>
      </c>
      <c r="H219" s="18"/>
      <c r="I219" s="18"/>
      <c r="J219" s="18"/>
      <c r="K219" s="18"/>
      <c r="L219" s="18">
        <v>20</v>
      </c>
      <c r="M219" s="18">
        <v>1016</v>
      </c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  <c r="DG219" s="4"/>
      <c r="DH219" s="4"/>
      <c r="DI219" s="4"/>
      <c r="DJ219" s="4"/>
      <c r="DK219" s="4"/>
      <c r="DL219" s="4"/>
      <c r="DM219" s="4"/>
      <c r="DN219" s="4"/>
      <c r="DO219" s="4"/>
      <c r="DP219" s="4"/>
      <c r="DQ219" s="4"/>
      <c r="DR219" s="4"/>
      <c r="DS219" s="4"/>
      <c r="DT219" s="4"/>
      <c r="DU219" s="4"/>
      <c r="DV219" s="4"/>
      <c r="DW219" s="4"/>
      <c r="DX219" s="4"/>
      <c r="DY219" s="4"/>
      <c r="DZ219" s="4"/>
      <c r="EA219" s="4"/>
      <c r="EB219" s="4"/>
      <c r="EC219" s="4"/>
      <c r="ED219" s="4"/>
      <c r="EE219" s="4"/>
      <c r="EF219" s="4"/>
      <c r="EG219" s="4"/>
      <c r="EH219" s="4"/>
      <c r="EI219" s="4"/>
      <c r="EJ219" s="4"/>
      <c r="EK219" s="4"/>
      <c r="EL219" s="4"/>
      <c r="EM219" s="4"/>
      <c r="EN219" s="4"/>
      <c r="EO219" s="4"/>
      <c r="EP219" s="4"/>
      <c r="EQ219" s="4"/>
      <c r="ER219" s="4"/>
      <c r="ES219" s="4"/>
      <c r="ET219" s="4"/>
      <c r="EU219" s="4"/>
      <c r="EV219" s="4"/>
      <c r="EW219" s="4"/>
      <c r="EX219" s="4"/>
      <c r="EY219" s="4"/>
      <c r="EZ219" s="4"/>
      <c r="FA219" s="4"/>
      <c r="FB219" s="4"/>
      <c r="FC219" s="4"/>
      <c r="FD219" s="4"/>
      <c r="FE219" s="4"/>
      <c r="FF219" s="4"/>
      <c r="FG219" s="4"/>
      <c r="FH219" s="4"/>
      <c r="FI219" s="4"/>
      <c r="FJ219" s="4"/>
      <c r="FK219" s="4"/>
      <c r="FL219" s="4"/>
      <c r="FM219" s="4"/>
      <c r="FN219" s="4"/>
      <c r="FO219" s="4"/>
      <c r="FP219" s="4"/>
      <c r="FQ219" s="4"/>
      <c r="FR219" s="4"/>
      <c r="FS219" s="4"/>
      <c r="FT219" s="4"/>
      <c r="FU219" s="4"/>
      <c r="FV219" s="4"/>
      <c r="FW219" s="4"/>
      <c r="FX219" s="4"/>
      <c r="FY219" s="4"/>
      <c r="FZ219" s="4"/>
      <c r="GA219" s="4"/>
      <c r="GB219" s="4"/>
      <c r="GC219" s="4"/>
      <c r="GD219" s="4"/>
      <c r="GE219" s="4"/>
      <c r="GF219" s="4"/>
      <c r="GG219" s="4"/>
      <c r="GH219" s="4"/>
      <c r="GI219" s="4"/>
      <c r="GJ219" s="4"/>
      <c r="GK219" s="4"/>
      <c r="GL219" s="4"/>
      <c r="GM219" s="4"/>
      <c r="GN219" s="4"/>
      <c r="GO219" s="4"/>
      <c r="GP219" s="4"/>
      <c r="GQ219" s="4"/>
      <c r="GR219" s="4"/>
      <c r="GS219" s="4"/>
      <c r="GT219" s="4"/>
      <c r="GU219" s="4"/>
      <c r="GV219" s="4"/>
      <c r="GW219" s="4"/>
      <c r="GX219" s="4"/>
      <c r="GY219" s="4"/>
      <c r="GZ219" s="4"/>
      <c r="HA219" s="4"/>
      <c r="HB219" s="4"/>
      <c r="HC219" s="4"/>
      <c r="HD219" s="4"/>
      <c r="HE219" s="4"/>
      <c r="HF219" s="4"/>
      <c r="HG219" s="4"/>
      <c r="HH219" s="4"/>
      <c r="HI219" s="4"/>
      <c r="HJ219" s="4"/>
      <c r="HK219" s="4"/>
      <c r="HL219" s="4"/>
      <c r="HM219" s="4"/>
      <c r="HN219" s="4"/>
      <c r="HO219" s="4"/>
      <c r="HP219" s="4"/>
      <c r="HQ219" s="4"/>
      <c r="HR219" s="4"/>
      <c r="HS219" s="4"/>
      <c r="HT219" s="4"/>
      <c r="HU219" s="4"/>
      <c r="HV219" s="4"/>
      <c r="HW219" s="4"/>
      <c r="HX219" s="4"/>
      <c r="HY219" s="4"/>
      <c r="HZ219" s="4"/>
      <c r="IA219" s="4"/>
      <c r="IB219" s="4"/>
      <c r="IC219" s="4"/>
      <c r="ID219" s="4"/>
      <c r="IE219" s="4"/>
      <c r="IF219" s="4"/>
      <c r="IG219" s="4"/>
      <c r="IH219" s="4"/>
      <c r="II219" s="4"/>
      <c r="IJ219" s="4"/>
      <c r="IK219" s="4"/>
      <c r="IL219" s="4"/>
      <c r="IM219" s="4"/>
      <c r="IN219" s="4"/>
      <c r="IO219" s="4"/>
      <c r="IP219" s="4"/>
      <c r="IQ219" s="4"/>
      <c r="IR219" s="4"/>
      <c r="IS219" s="4"/>
      <c r="IT219" s="4"/>
      <c r="IU219" s="4"/>
    </row>
    <row r="220" s="5" customFormat="1" customHeight="1" spans="1:255">
      <c r="A220" s="18">
        <v>217</v>
      </c>
      <c r="B220" s="18" t="s">
        <v>369</v>
      </c>
      <c r="C220" s="18" t="s">
        <v>430</v>
      </c>
      <c r="D220" s="18" t="s">
        <v>17</v>
      </c>
      <c r="E220" s="18" t="s">
        <v>431</v>
      </c>
      <c r="F220" s="21" t="s">
        <v>432</v>
      </c>
      <c r="G220" s="18"/>
      <c r="H220" s="18"/>
      <c r="I220" s="18"/>
      <c r="J220" s="18"/>
      <c r="K220" s="18"/>
      <c r="L220" s="18">
        <v>20</v>
      </c>
      <c r="M220" s="18">
        <v>540</v>
      </c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  <c r="DG220" s="4"/>
      <c r="DH220" s="4"/>
      <c r="DI220" s="4"/>
      <c r="DJ220" s="4"/>
      <c r="DK220" s="4"/>
      <c r="DL220" s="4"/>
      <c r="DM220" s="4"/>
      <c r="DN220" s="4"/>
      <c r="DO220" s="4"/>
      <c r="DP220" s="4"/>
      <c r="DQ220" s="4"/>
      <c r="DR220" s="4"/>
      <c r="DS220" s="4"/>
      <c r="DT220" s="4"/>
      <c r="DU220" s="4"/>
      <c r="DV220" s="4"/>
      <c r="DW220" s="4"/>
      <c r="DX220" s="4"/>
      <c r="DY220" s="4"/>
      <c r="DZ220" s="4"/>
      <c r="EA220" s="4"/>
      <c r="EB220" s="4"/>
      <c r="EC220" s="4"/>
      <c r="ED220" s="4"/>
      <c r="EE220" s="4"/>
      <c r="EF220" s="4"/>
      <c r="EG220" s="4"/>
      <c r="EH220" s="4"/>
      <c r="EI220" s="4"/>
      <c r="EJ220" s="4"/>
      <c r="EK220" s="4"/>
      <c r="EL220" s="4"/>
      <c r="EM220" s="4"/>
      <c r="EN220" s="4"/>
      <c r="EO220" s="4"/>
      <c r="EP220" s="4"/>
      <c r="EQ220" s="4"/>
      <c r="ER220" s="4"/>
      <c r="ES220" s="4"/>
      <c r="ET220" s="4"/>
      <c r="EU220" s="4"/>
      <c r="EV220" s="4"/>
      <c r="EW220" s="4"/>
      <c r="EX220" s="4"/>
      <c r="EY220" s="4"/>
      <c r="EZ220" s="4"/>
      <c r="FA220" s="4"/>
      <c r="FB220" s="4"/>
      <c r="FC220" s="4"/>
      <c r="FD220" s="4"/>
      <c r="FE220" s="4"/>
      <c r="FF220" s="4"/>
      <c r="FG220" s="4"/>
      <c r="FH220" s="4"/>
      <c r="FI220" s="4"/>
      <c r="FJ220" s="4"/>
      <c r="FK220" s="4"/>
      <c r="FL220" s="4"/>
      <c r="FM220" s="4"/>
      <c r="FN220" s="4"/>
      <c r="FO220" s="4"/>
      <c r="FP220" s="4"/>
      <c r="FQ220" s="4"/>
      <c r="FR220" s="4"/>
      <c r="FS220" s="4"/>
      <c r="FT220" s="4"/>
      <c r="FU220" s="4"/>
      <c r="FV220" s="4"/>
      <c r="FW220" s="4"/>
      <c r="FX220" s="4"/>
      <c r="FY220" s="4"/>
      <c r="FZ220" s="4"/>
      <c r="GA220" s="4"/>
      <c r="GB220" s="4"/>
      <c r="GC220" s="4"/>
      <c r="GD220" s="4"/>
      <c r="GE220" s="4"/>
      <c r="GF220" s="4"/>
      <c r="GG220" s="4"/>
      <c r="GH220" s="4"/>
      <c r="GI220" s="4"/>
      <c r="GJ220" s="4"/>
      <c r="GK220" s="4"/>
      <c r="GL220" s="4"/>
      <c r="GM220" s="4"/>
      <c r="GN220" s="4"/>
      <c r="GO220" s="4"/>
      <c r="GP220" s="4"/>
      <c r="GQ220" s="4"/>
      <c r="GR220" s="4"/>
      <c r="GS220" s="4"/>
      <c r="GT220" s="4"/>
      <c r="GU220" s="4"/>
      <c r="GV220" s="4"/>
      <c r="GW220" s="4"/>
      <c r="GX220" s="4"/>
      <c r="GY220" s="4"/>
      <c r="GZ220" s="4"/>
      <c r="HA220" s="4"/>
      <c r="HB220" s="4"/>
      <c r="HC220" s="4"/>
      <c r="HD220" s="4"/>
      <c r="HE220" s="4"/>
      <c r="HF220" s="4"/>
      <c r="HG220" s="4"/>
      <c r="HH220" s="4"/>
      <c r="HI220" s="4"/>
      <c r="HJ220" s="4"/>
      <c r="HK220" s="4"/>
      <c r="HL220" s="4"/>
      <c r="HM220" s="4"/>
      <c r="HN220" s="4"/>
      <c r="HO220" s="4"/>
      <c r="HP220" s="4"/>
      <c r="HQ220" s="4"/>
      <c r="HR220" s="4"/>
      <c r="HS220" s="4"/>
      <c r="HT220" s="4"/>
      <c r="HU220" s="4"/>
      <c r="HV220" s="4"/>
      <c r="HW220" s="4"/>
      <c r="HX220" s="4"/>
      <c r="HY220" s="4"/>
      <c r="HZ220" s="4"/>
      <c r="IA220" s="4"/>
      <c r="IB220" s="4"/>
      <c r="IC220" s="4"/>
      <c r="ID220" s="4"/>
      <c r="IE220" s="4"/>
      <c r="IF220" s="4"/>
      <c r="IG220" s="4"/>
      <c r="IH220" s="4"/>
      <c r="II220" s="4"/>
      <c r="IJ220" s="4"/>
      <c r="IK220" s="4"/>
      <c r="IL220" s="4"/>
      <c r="IM220" s="4"/>
      <c r="IN220" s="4"/>
      <c r="IO220" s="4"/>
      <c r="IP220" s="4"/>
      <c r="IQ220" s="4"/>
      <c r="IR220" s="4"/>
      <c r="IS220" s="4"/>
      <c r="IT220" s="4"/>
      <c r="IU220" s="4"/>
    </row>
    <row r="221" s="5" customFormat="1" customHeight="1" spans="1:255">
      <c r="A221" s="18">
        <v>218</v>
      </c>
      <c r="B221" s="18" t="s">
        <v>369</v>
      </c>
      <c r="C221" s="18" t="s">
        <v>430</v>
      </c>
      <c r="D221" s="18" t="s">
        <v>17</v>
      </c>
      <c r="E221" s="18" t="s">
        <v>433</v>
      </c>
      <c r="F221" s="21" t="s">
        <v>434</v>
      </c>
      <c r="G221" s="18"/>
      <c r="H221" s="18"/>
      <c r="I221" s="18"/>
      <c r="J221" s="18"/>
      <c r="K221" s="18"/>
      <c r="L221" s="18">
        <v>20</v>
      </c>
      <c r="M221" s="18">
        <v>540</v>
      </c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  <c r="DG221" s="4"/>
      <c r="DH221" s="4"/>
      <c r="DI221" s="4"/>
      <c r="DJ221" s="4"/>
      <c r="DK221" s="4"/>
      <c r="DL221" s="4"/>
      <c r="DM221" s="4"/>
      <c r="DN221" s="4"/>
      <c r="DO221" s="4"/>
      <c r="DP221" s="4"/>
      <c r="DQ221" s="4"/>
      <c r="DR221" s="4"/>
      <c r="DS221" s="4"/>
      <c r="DT221" s="4"/>
      <c r="DU221" s="4"/>
      <c r="DV221" s="4"/>
      <c r="DW221" s="4"/>
      <c r="DX221" s="4"/>
      <c r="DY221" s="4"/>
      <c r="DZ221" s="4"/>
      <c r="EA221" s="4"/>
      <c r="EB221" s="4"/>
      <c r="EC221" s="4"/>
      <c r="ED221" s="4"/>
      <c r="EE221" s="4"/>
      <c r="EF221" s="4"/>
      <c r="EG221" s="4"/>
      <c r="EH221" s="4"/>
      <c r="EI221" s="4"/>
      <c r="EJ221" s="4"/>
      <c r="EK221" s="4"/>
      <c r="EL221" s="4"/>
      <c r="EM221" s="4"/>
      <c r="EN221" s="4"/>
      <c r="EO221" s="4"/>
      <c r="EP221" s="4"/>
      <c r="EQ221" s="4"/>
      <c r="ER221" s="4"/>
      <c r="ES221" s="4"/>
      <c r="ET221" s="4"/>
      <c r="EU221" s="4"/>
      <c r="EV221" s="4"/>
      <c r="EW221" s="4"/>
      <c r="EX221" s="4"/>
      <c r="EY221" s="4"/>
      <c r="EZ221" s="4"/>
      <c r="FA221" s="4"/>
      <c r="FB221" s="4"/>
      <c r="FC221" s="4"/>
      <c r="FD221" s="4"/>
      <c r="FE221" s="4"/>
      <c r="FF221" s="4"/>
      <c r="FG221" s="4"/>
      <c r="FH221" s="4"/>
      <c r="FI221" s="4"/>
      <c r="FJ221" s="4"/>
      <c r="FK221" s="4"/>
      <c r="FL221" s="4"/>
      <c r="FM221" s="4"/>
      <c r="FN221" s="4"/>
      <c r="FO221" s="4"/>
      <c r="FP221" s="4"/>
      <c r="FQ221" s="4"/>
      <c r="FR221" s="4"/>
      <c r="FS221" s="4"/>
      <c r="FT221" s="4"/>
      <c r="FU221" s="4"/>
      <c r="FV221" s="4"/>
      <c r="FW221" s="4"/>
      <c r="FX221" s="4"/>
      <c r="FY221" s="4"/>
      <c r="FZ221" s="4"/>
      <c r="GA221" s="4"/>
      <c r="GB221" s="4"/>
      <c r="GC221" s="4"/>
      <c r="GD221" s="4"/>
      <c r="GE221" s="4"/>
      <c r="GF221" s="4"/>
      <c r="GG221" s="4"/>
      <c r="GH221" s="4"/>
      <c r="GI221" s="4"/>
      <c r="GJ221" s="4"/>
      <c r="GK221" s="4"/>
      <c r="GL221" s="4"/>
      <c r="GM221" s="4"/>
      <c r="GN221" s="4"/>
      <c r="GO221" s="4"/>
      <c r="GP221" s="4"/>
      <c r="GQ221" s="4"/>
      <c r="GR221" s="4"/>
      <c r="GS221" s="4"/>
      <c r="GT221" s="4"/>
      <c r="GU221" s="4"/>
      <c r="GV221" s="4"/>
      <c r="GW221" s="4"/>
      <c r="GX221" s="4"/>
      <c r="GY221" s="4"/>
      <c r="GZ221" s="4"/>
      <c r="HA221" s="4"/>
      <c r="HB221" s="4"/>
      <c r="HC221" s="4"/>
      <c r="HD221" s="4"/>
      <c r="HE221" s="4"/>
      <c r="HF221" s="4"/>
      <c r="HG221" s="4"/>
      <c r="HH221" s="4"/>
      <c r="HI221" s="4"/>
      <c r="HJ221" s="4"/>
      <c r="HK221" s="4"/>
      <c r="HL221" s="4"/>
      <c r="HM221" s="4"/>
      <c r="HN221" s="4"/>
      <c r="HO221" s="4"/>
      <c r="HP221" s="4"/>
      <c r="HQ221" s="4"/>
      <c r="HR221" s="4"/>
      <c r="HS221" s="4"/>
      <c r="HT221" s="4"/>
      <c r="HU221" s="4"/>
      <c r="HV221" s="4"/>
      <c r="HW221" s="4"/>
      <c r="HX221" s="4"/>
      <c r="HY221" s="4"/>
      <c r="HZ221" s="4"/>
      <c r="IA221" s="4"/>
      <c r="IB221" s="4"/>
      <c r="IC221" s="4"/>
      <c r="ID221" s="4"/>
      <c r="IE221" s="4"/>
      <c r="IF221" s="4"/>
      <c r="IG221" s="4"/>
      <c r="IH221" s="4"/>
      <c r="II221" s="4"/>
      <c r="IJ221" s="4"/>
      <c r="IK221" s="4"/>
      <c r="IL221" s="4"/>
      <c r="IM221" s="4"/>
      <c r="IN221" s="4"/>
      <c r="IO221" s="4"/>
      <c r="IP221" s="4"/>
      <c r="IQ221" s="4"/>
      <c r="IR221" s="4"/>
      <c r="IS221" s="4"/>
      <c r="IT221" s="4"/>
      <c r="IU221" s="4"/>
    </row>
    <row r="222" s="5" customFormat="1" customHeight="1" spans="1:255">
      <c r="A222" s="18">
        <v>219</v>
      </c>
      <c r="B222" s="18" t="s">
        <v>369</v>
      </c>
      <c r="C222" s="18" t="s">
        <v>430</v>
      </c>
      <c r="D222" s="18" t="s">
        <v>17</v>
      </c>
      <c r="E222" s="18" t="s">
        <v>435</v>
      </c>
      <c r="F222" s="21" t="s">
        <v>436</v>
      </c>
      <c r="G222" s="18"/>
      <c r="H222" s="18"/>
      <c r="I222" s="18"/>
      <c r="J222" s="18"/>
      <c r="K222" s="18"/>
      <c r="L222" s="18">
        <v>20</v>
      </c>
      <c r="M222" s="18">
        <v>540</v>
      </c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F222" s="4"/>
      <c r="DG222" s="4"/>
      <c r="DH222" s="4"/>
      <c r="DI222" s="4"/>
      <c r="DJ222" s="4"/>
      <c r="DK222" s="4"/>
      <c r="DL222" s="4"/>
      <c r="DM222" s="4"/>
      <c r="DN222" s="4"/>
      <c r="DO222" s="4"/>
      <c r="DP222" s="4"/>
      <c r="DQ222" s="4"/>
      <c r="DR222" s="4"/>
      <c r="DS222" s="4"/>
      <c r="DT222" s="4"/>
      <c r="DU222" s="4"/>
      <c r="DV222" s="4"/>
      <c r="DW222" s="4"/>
      <c r="DX222" s="4"/>
      <c r="DY222" s="4"/>
      <c r="DZ222" s="4"/>
      <c r="EA222" s="4"/>
      <c r="EB222" s="4"/>
      <c r="EC222" s="4"/>
      <c r="ED222" s="4"/>
      <c r="EE222" s="4"/>
      <c r="EF222" s="4"/>
      <c r="EG222" s="4"/>
      <c r="EH222" s="4"/>
      <c r="EI222" s="4"/>
      <c r="EJ222" s="4"/>
      <c r="EK222" s="4"/>
      <c r="EL222" s="4"/>
      <c r="EM222" s="4"/>
      <c r="EN222" s="4"/>
      <c r="EO222" s="4"/>
      <c r="EP222" s="4"/>
      <c r="EQ222" s="4"/>
      <c r="ER222" s="4"/>
      <c r="ES222" s="4"/>
      <c r="ET222" s="4"/>
      <c r="EU222" s="4"/>
      <c r="EV222" s="4"/>
      <c r="EW222" s="4"/>
      <c r="EX222" s="4"/>
      <c r="EY222" s="4"/>
      <c r="EZ222" s="4"/>
      <c r="FA222" s="4"/>
      <c r="FB222" s="4"/>
      <c r="FC222" s="4"/>
      <c r="FD222" s="4"/>
      <c r="FE222" s="4"/>
      <c r="FF222" s="4"/>
      <c r="FG222" s="4"/>
      <c r="FH222" s="4"/>
      <c r="FI222" s="4"/>
      <c r="FJ222" s="4"/>
      <c r="FK222" s="4"/>
      <c r="FL222" s="4"/>
      <c r="FM222" s="4"/>
      <c r="FN222" s="4"/>
      <c r="FO222" s="4"/>
      <c r="FP222" s="4"/>
      <c r="FQ222" s="4"/>
      <c r="FR222" s="4"/>
      <c r="FS222" s="4"/>
      <c r="FT222" s="4"/>
      <c r="FU222" s="4"/>
      <c r="FV222" s="4"/>
      <c r="FW222" s="4"/>
      <c r="FX222" s="4"/>
      <c r="FY222" s="4"/>
      <c r="FZ222" s="4"/>
      <c r="GA222" s="4"/>
      <c r="GB222" s="4"/>
      <c r="GC222" s="4"/>
      <c r="GD222" s="4"/>
      <c r="GE222" s="4"/>
      <c r="GF222" s="4"/>
      <c r="GG222" s="4"/>
      <c r="GH222" s="4"/>
      <c r="GI222" s="4"/>
      <c r="GJ222" s="4"/>
      <c r="GK222" s="4"/>
      <c r="GL222" s="4"/>
      <c r="GM222" s="4"/>
      <c r="GN222" s="4"/>
      <c r="GO222" s="4"/>
      <c r="GP222" s="4"/>
      <c r="GQ222" s="4"/>
      <c r="GR222" s="4"/>
      <c r="GS222" s="4"/>
      <c r="GT222" s="4"/>
      <c r="GU222" s="4"/>
      <c r="GV222" s="4"/>
      <c r="GW222" s="4"/>
      <c r="GX222" s="4"/>
      <c r="GY222" s="4"/>
      <c r="GZ222" s="4"/>
      <c r="HA222" s="4"/>
      <c r="HB222" s="4"/>
      <c r="HC222" s="4"/>
      <c r="HD222" s="4"/>
      <c r="HE222" s="4"/>
      <c r="HF222" s="4"/>
      <c r="HG222" s="4"/>
      <c r="HH222" s="4"/>
      <c r="HI222" s="4"/>
      <c r="HJ222" s="4"/>
      <c r="HK222" s="4"/>
      <c r="HL222" s="4"/>
      <c r="HM222" s="4"/>
      <c r="HN222" s="4"/>
      <c r="HO222" s="4"/>
      <c r="HP222" s="4"/>
      <c r="HQ222" s="4"/>
      <c r="HR222" s="4"/>
      <c r="HS222" s="4"/>
      <c r="HT222" s="4"/>
      <c r="HU222" s="4"/>
      <c r="HV222" s="4"/>
      <c r="HW222" s="4"/>
      <c r="HX222" s="4"/>
      <c r="HY222" s="4"/>
      <c r="HZ222" s="4"/>
      <c r="IA222" s="4"/>
      <c r="IB222" s="4"/>
      <c r="IC222" s="4"/>
      <c r="ID222" s="4"/>
      <c r="IE222" s="4"/>
      <c r="IF222" s="4"/>
      <c r="IG222" s="4"/>
      <c r="IH222" s="4"/>
      <c r="II222" s="4"/>
      <c r="IJ222" s="4"/>
      <c r="IK222" s="4"/>
      <c r="IL222" s="4"/>
      <c r="IM222" s="4"/>
      <c r="IN222" s="4"/>
      <c r="IO222" s="4"/>
      <c r="IP222" s="4"/>
      <c r="IQ222" s="4"/>
      <c r="IR222" s="4"/>
      <c r="IS222" s="4"/>
      <c r="IT222" s="4"/>
      <c r="IU222" s="4"/>
    </row>
    <row r="223" s="5" customFormat="1" customHeight="1" spans="1:255">
      <c r="A223" s="18">
        <v>220</v>
      </c>
      <c r="B223" s="18" t="s">
        <v>369</v>
      </c>
      <c r="C223" s="18" t="s">
        <v>430</v>
      </c>
      <c r="D223" s="18" t="s">
        <v>17</v>
      </c>
      <c r="E223" s="18" t="s">
        <v>437</v>
      </c>
      <c r="F223" s="21" t="s">
        <v>438</v>
      </c>
      <c r="G223" s="18"/>
      <c r="H223" s="18"/>
      <c r="I223" s="18"/>
      <c r="J223" s="18"/>
      <c r="K223" s="18"/>
      <c r="L223" s="18">
        <v>20</v>
      </c>
      <c r="M223" s="18">
        <v>540</v>
      </c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  <c r="DG223" s="4"/>
      <c r="DH223" s="4"/>
      <c r="DI223" s="4"/>
      <c r="DJ223" s="4"/>
      <c r="DK223" s="4"/>
      <c r="DL223" s="4"/>
      <c r="DM223" s="4"/>
      <c r="DN223" s="4"/>
      <c r="DO223" s="4"/>
      <c r="DP223" s="4"/>
      <c r="DQ223" s="4"/>
      <c r="DR223" s="4"/>
      <c r="DS223" s="4"/>
      <c r="DT223" s="4"/>
      <c r="DU223" s="4"/>
      <c r="DV223" s="4"/>
      <c r="DW223" s="4"/>
      <c r="DX223" s="4"/>
      <c r="DY223" s="4"/>
      <c r="DZ223" s="4"/>
      <c r="EA223" s="4"/>
      <c r="EB223" s="4"/>
      <c r="EC223" s="4"/>
      <c r="ED223" s="4"/>
      <c r="EE223" s="4"/>
      <c r="EF223" s="4"/>
      <c r="EG223" s="4"/>
      <c r="EH223" s="4"/>
      <c r="EI223" s="4"/>
      <c r="EJ223" s="4"/>
      <c r="EK223" s="4"/>
      <c r="EL223" s="4"/>
      <c r="EM223" s="4"/>
      <c r="EN223" s="4"/>
      <c r="EO223" s="4"/>
      <c r="EP223" s="4"/>
      <c r="EQ223" s="4"/>
      <c r="ER223" s="4"/>
      <c r="ES223" s="4"/>
      <c r="ET223" s="4"/>
      <c r="EU223" s="4"/>
      <c r="EV223" s="4"/>
      <c r="EW223" s="4"/>
      <c r="EX223" s="4"/>
      <c r="EY223" s="4"/>
      <c r="EZ223" s="4"/>
      <c r="FA223" s="4"/>
      <c r="FB223" s="4"/>
      <c r="FC223" s="4"/>
      <c r="FD223" s="4"/>
      <c r="FE223" s="4"/>
      <c r="FF223" s="4"/>
      <c r="FG223" s="4"/>
      <c r="FH223" s="4"/>
      <c r="FI223" s="4"/>
      <c r="FJ223" s="4"/>
      <c r="FK223" s="4"/>
      <c r="FL223" s="4"/>
      <c r="FM223" s="4"/>
      <c r="FN223" s="4"/>
      <c r="FO223" s="4"/>
      <c r="FP223" s="4"/>
      <c r="FQ223" s="4"/>
      <c r="FR223" s="4"/>
      <c r="FS223" s="4"/>
      <c r="FT223" s="4"/>
      <c r="FU223" s="4"/>
      <c r="FV223" s="4"/>
      <c r="FW223" s="4"/>
      <c r="FX223" s="4"/>
      <c r="FY223" s="4"/>
      <c r="FZ223" s="4"/>
      <c r="GA223" s="4"/>
      <c r="GB223" s="4"/>
      <c r="GC223" s="4"/>
      <c r="GD223" s="4"/>
      <c r="GE223" s="4"/>
      <c r="GF223" s="4"/>
      <c r="GG223" s="4"/>
      <c r="GH223" s="4"/>
      <c r="GI223" s="4"/>
      <c r="GJ223" s="4"/>
      <c r="GK223" s="4"/>
      <c r="GL223" s="4"/>
      <c r="GM223" s="4"/>
      <c r="GN223" s="4"/>
      <c r="GO223" s="4"/>
      <c r="GP223" s="4"/>
      <c r="GQ223" s="4"/>
      <c r="GR223" s="4"/>
      <c r="GS223" s="4"/>
      <c r="GT223" s="4"/>
      <c r="GU223" s="4"/>
      <c r="GV223" s="4"/>
      <c r="GW223" s="4"/>
      <c r="GX223" s="4"/>
      <c r="GY223" s="4"/>
      <c r="GZ223" s="4"/>
      <c r="HA223" s="4"/>
      <c r="HB223" s="4"/>
      <c r="HC223" s="4"/>
      <c r="HD223" s="4"/>
      <c r="HE223" s="4"/>
      <c r="HF223" s="4"/>
      <c r="HG223" s="4"/>
      <c r="HH223" s="4"/>
      <c r="HI223" s="4"/>
      <c r="HJ223" s="4"/>
      <c r="HK223" s="4"/>
      <c r="HL223" s="4"/>
      <c r="HM223" s="4"/>
      <c r="HN223" s="4"/>
      <c r="HO223" s="4"/>
      <c r="HP223" s="4"/>
      <c r="HQ223" s="4"/>
      <c r="HR223" s="4"/>
      <c r="HS223" s="4"/>
      <c r="HT223" s="4"/>
      <c r="HU223" s="4"/>
      <c r="HV223" s="4"/>
      <c r="HW223" s="4"/>
      <c r="HX223" s="4"/>
      <c r="HY223" s="4"/>
      <c r="HZ223" s="4"/>
      <c r="IA223" s="4"/>
      <c r="IB223" s="4"/>
      <c r="IC223" s="4"/>
      <c r="ID223" s="4"/>
      <c r="IE223" s="4"/>
      <c r="IF223" s="4"/>
      <c r="IG223" s="4"/>
      <c r="IH223" s="4"/>
      <c r="II223" s="4"/>
      <c r="IJ223" s="4"/>
      <c r="IK223" s="4"/>
      <c r="IL223" s="4"/>
      <c r="IM223" s="4"/>
      <c r="IN223" s="4"/>
      <c r="IO223" s="4"/>
      <c r="IP223" s="4"/>
      <c r="IQ223" s="4"/>
      <c r="IR223" s="4"/>
      <c r="IS223" s="4"/>
      <c r="IT223" s="4"/>
      <c r="IU223" s="4"/>
    </row>
    <row r="224" s="5" customFormat="1" customHeight="1" spans="1:255">
      <c r="A224" s="18">
        <v>221</v>
      </c>
      <c r="B224" s="18" t="s">
        <v>369</v>
      </c>
      <c r="C224" s="18" t="s">
        <v>430</v>
      </c>
      <c r="D224" s="18" t="s">
        <v>17</v>
      </c>
      <c r="E224" s="18" t="s">
        <v>439</v>
      </c>
      <c r="F224" s="21" t="s">
        <v>440</v>
      </c>
      <c r="G224" s="18"/>
      <c r="H224" s="18"/>
      <c r="I224" s="18"/>
      <c r="J224" s="18"/>
      <c r="K224" s="18"/>
      <c r="L224" s="18">
        <v>20</v>
      </c>
      <c r="M224" s="18">
        <v>540</v>
      </c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4"/>
      <c r="DG224" s="4"/>
      <c r="DH224" s="4"/>
      <c r="DI224" s="4"/>
      <c r="DJ224" s="4"/>
      <c r="DK224" s="4"/>
      <c r="DL224" s="4"/>
      <c r="DM224" s="4"/>
      <c r="DN224" s="4"/>
      <c r="DO224" s="4"/>
      <c r="DP224" s="4"/>
      <c r="DQ224" s="4"/>
      <c r="DR224" s="4"/>
      <c r="DS224" s="4"/>
      <c r="DT224" s="4"/>
      <c r="DU224" s="4"/>
      <c r="DV224" s="4"/>
      <c r="DW224" s="4"/>
      <c r="DX224" s="4"/>
      <c r="DY224" s="4"/>
      <c r="DZ224" s="4"/>
      <c r="EA224" s="4"/>
      <c r="EB224" s="4"/>
      <c r="EC224" s="4"/>
      <c r="ED224" s="4"/>
      <c r="EE224" s="4"/>
      <c r="EF224" s="4"/>
      <c r="EG224" s="4"/>
      <c r="EH224" s="4"/>
      <c r="EI224" s="4"/>
      <c r="EJ224" s="4"/>
      <c r="EK224" s="4"/>
      <c r="EL224" s="4"/>
      <c r="EM224" s="4"/>
      <c r="EN224" s="4"/>
      <c r="EO224" s="4"/>
      <c r="EP224" s="4"/>
      <c r="EQ224" s="4"/>
      <c r="ER224" s="4"/>
      <c r="ES224" s="4"/>
      <c r="ET224" s="4"/>
      <c r="EU224" s="4"/>
      <c r="EV224" s="4"/>
      <c r="EW224" s="4"/>
      <c r="EX224" s="4"/>
      <c r="EY224" s="4"/>
      <c r="EZ224" s="4"/>
      <c r="FA224" s="4"/>
      <c r="FB224" s="4"/>
      <c r="FC224" s="4"/>
      <c r="FD224" s="4"/>
      <c r="FE224" s="4"/>
      <c r="FF224" s="4"/>
      <c r="FG224" s="4"/>
      <c r="FH224" s="4"/>
      <c r="FI224" s="4"/>
      <c r="FJ224" s="4"/>
      <c r="FK224" s="4"/>
      <c r="FL224" s="4"/>
      <c r="FM224" s="4"/>
      <c r="FN224" s="4"/>
      <c r="FO224" s="4"/>
      <c r="FP224" s="4"/>
      <c r="FQ224" s="4"/>
      <c r="FR224" s="4"/>
      <c r="FS224" s="4"/>
      <c r="FT224" s="4"/>
      <c r="FU224" s="4"/>
      <c r="FV224" s="4"/>
      <c r="FW224" s="4"/>
      <c r="FX224" s="4"/>
      <c r="FY224" s="4"/>
      <c r="FZ224" s="4"/>
      <c r="GA224" s="4"/>
      <c r="GB224" s="4"/>
      <c r="GC224" s="4"/>
      <c r="GD224" s="4"/>
      <c r="GE224" s="4"/>
      <c r="GF224" s="4"/>
      <c r="GG224" s="4"/>
      <c r="GH224" s="4"/>
      <c r="GI224" s="4"/>
      <c r="GJ224" s="4"/>
      <c r="GK224" s="4"/>
      <c r="GL224" s="4"/>
      <c r="GM224" s="4"/>
      <c r="GN224" s="4"/>
      <c r="GO224" s="4"/>
      <c r="GP224" s="4"/>
      <c r="GQ224" s="4"/>
      <c r="GR224" s="4"/>
      <c r="GS224" s="4"/>
      <c r="GT224" s="4"/>
      <c r="GU224" s="4"/>
      <c r="GV224" s="4"/>
      <c r="GW224" s="4"/>
      <c r="GX224" s="4"/>
      <c r="GY224" s="4"/>
      <c r="GZ224" s="4"/>
      <c r="HA224" s="4"/>
      <c r="HB224" s="4"/>
      <c r="HC224" s="4"/>
      <c r="HD224" s="4"/>
      <c r="HE224" s="4"/>
      <c r="HF224" s="4"/>
      <c r="HG224" s="4"/>
      <c r="HH224" s="4"/>
      <c r="HI224" s="4"/>
      <c r="HJ224" s="4"/>
      <c r="HK224" s="4"/>
      <c r="HL224" s="4"/>
      <c r="HM224" s="4"/>
      <c r="HN224" s="4"/>
      <c r="HO224" s="4"/>
      <c r="HP224" s="4"/>
      <c r="HQ224" s="4"/>
      <c r="HR224" s="4"/>
      <c r="HS224" s="4"/>
      <c r="HT224" s="4"/>
      <c r="HU224" s="4"/>
      <c r="HV224" s="4"/>
      <c r="HW224" s="4"/>
      <c r="HX224" s="4"/>
      <c r="HY224" s="4"/>
      <c r="HZ224" s="4"/>
      <c r="IA224" s="4"/>
      <c r="IB224" s="4"/>
      <c r="IC224" s="4"/>
      <c r="ID224" s="4"/>
      <c r="IE224" s="4"/>
      <c r="IF224" s="4"/>
      <c r="IG224" s="4"/>
      <c r="IH224" s="4"/>
      <c r="II224" s="4"/>
      <c r="IJ224" s="4"/>
      <c r="IK224" s="4"/>
      <c r="IL224" s="4"/>
      <c r="IM224" s="4"/>
      <c r="IN224" s="4"/>
      <c r="IO224" s="4"/>
      <c r="IP224" s="4"/>
      <c r="IQ224" s="4"/>
      <c r="IR224" s="4"/>
      <c r="IS224" s="4"/>
      <c r="IT224" s="4"/>
      <c r="IU224" s="4"/>
    </row>
    <row r="225" s="5" customFormat="1" customHeight="1" spans="1:255">
      <c r="A225" s="18">
        <v>222</v>
      </c>
      <c r="B225" s="18" t="s">
        <v>369</v>
      </c>
      <c r="C225" s="18" t="s">
        <v>430</v>
      </c>
      <c r="D225" s="18" t="s">
        <v>67</v>
      </c>
      <c r="E225" s="18" t="s">
        <v>441</v>
      </c>
      <c r="F225" s="21" t="s">
        <v>387</v>
      </c>
      <c r="G225" s="18">
        <v>30</v>
      </c>
      <c r="H225" s="18"/>
      <c r="I225" s="18"/>
      <c r="J225" s="18"/>
      <c r="K225" s="18"/>
      <c r="L225" s="18">
        <v>20</v>
      </c>
      <c r="M225" s="18">
        <v>1560</v>
      </c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4"/>
      <c r="DG225" s="4"/>
      <c r="DH225" s="4"/>
      <c r="DI225" s="4"/>
      <c r="DJ225" s="4"/>
      <c r="DK225" s="4"/>
      <c r="DL225" s="4"/>
      <c r="DM225" s="4"/>
      <c r="DN225" s="4"/>
      <c r="DO225" s="4"/>
      <c r="DP225" s="4"/>
      <c r="DQ225" s="4"/>
      <c r="DR225" s="4"/>
      <c r="DS225" s="4"/>
      <c r="DT225" s="4"/>
      <c r="DU225" s="4"/>
      <c r="DV225" s="4"/>
      <c r="DW225" s="4"/>
      <c r="DX225" s="4"/>
      <c r="DY225" s="4"/>
      <c r="DZ225" s="4"/>
      <c r="EA225" s="4"/>
      <c r="EB225" s="4"/>
      <c r="EC225" s="4"/>
      <c r="ED225" s="4"/>
      <c r="EE225" s="4"/>
      <c r="EF225" s="4"/>
      <c r="EG225" s="4"/>
      <c r="EH225" s="4"/>
      <c r="EI225" s="4"/>
      <c r="EJ225" s="4"/>
      <c r="EK225" s="4"/>
      <c r="EL225" s="4"/>
      <c r="EM225" s="4"/>
      <c r="EN225" s="4"/>
      <c r="EO225" s="4"/>
      <c r="EP225" s="4"/>
      <c r="EQ225" s="4"/>
      <c r="ER225" s="4"/>
      <c r="ES225" s="4"/>
      <c r="ET225" s="4"/>
      <c r="EU225" s="4"/>
      <c r="EV225" s="4"/>
      <c r="EW225" s="4"/>
      <c r="EX225" s="4"/>
      <c r="EY225" s="4"/>
      <c r="EZ225" s="4"/>
      <c r="FA225" s="4"/>
      <c r="FB225" s="4"/>
      <c r="FC225" s="4"/>
      <c r="FD225" s="4"/>
      <c r="FE225" s="4"/>
      <c r="FF225" s="4"/>
      <c r="FG225" s="4"/>
      <c r="FH225" s="4"/>
      <c r="FI225" s="4"/>
      <c r="FJ225" s="4"/>
      <c r="FK225" s="4"/>
      <c r="FL225" s="4"/>
      <c r="FM225" s="4"/>
      <c r="FN225" s="4"/>
      <c r="FO225" s="4"/>
      <c r="FP225" s="4"/>
      <c r="FQ225" s="4"/>
      <c r="FR225" s="4"/>
      <c r="FS225" s="4"/>
      <c r="FT225" s="4"/>
      <c r="FU225" s="4"/>
      <c r="FV225" s="4"/>
      <c r="FW225" s="4"/>
      <c r="FX225" s="4"/>
      <c r="FY225" s="4"/>
      <c r="FZ225" s="4"/>
      <c r="GA225" s="4"/>
      <c r="GB225" s="4"/>
      <c r="GC225" s="4"/>
      <c r="GD225" s="4"/>
      <c r="GE225" s="4"/>
      <c r="GF225" s="4"/>
      <c r="GG225" s="4"/>
      <c r="GH225" s="4"/>
      <c r="GI225" s="4"/>
      <c r="GJ225" s="4"/>
      <c r="GK225" s="4"/>
      <c r="GL225" s="4"/>
      <c r="GM225" s="4"/>
      <c r="GN225" s="4"/>
      <c r="GO225" s="4"/>
      <c r="GP225" s="4"/>
      <c r="GQ225" s="4"/>
      <c r="GR225" s="4"/>
      <c r="GS225" s="4"/>
      <c r="GT225" s="4"/>
      <c r="GU225" s="4"/>
      <c r="GV225" s="4"/>
      <c r="GW225" s="4"/>
      <c r="GX225" s="4"/>
      <c r="GY225" s="4"/>
      <c r="GZ225" s="4"/>
      <c r="HA225" s="4"/>
      <c r="HB225" s="4"/>
      <c r="HC225" s="4"/>
      <c r="HD225" s="4"/>
      <c r="HE225" s="4"/>
      <c r="HF225" s="4"/>
      <c r="HG225" s="4"/>
      <c r="HH225" s="4"/>
      <c r="HI225" s="4"/>
      <c r="HJ225" s="4"/>
      <c r="HK225" s="4"/>
      <c r="HL225" s="4"/>
      <c r="HM225" s="4"/>
      <c r="HN225" s="4"/>
      <c r="HO225" s="4"/>
      <c r="HP225" s="4"/>
      <c r="HQ225" s="4"/>
      <c r="HR225" s="4"/>
      <c r="HS225" s="4"/>
      <c r="HT225" s="4"/>
      <c r="HU225" s="4"/>
      <c r="HV225" s="4"/>
      <c r="HW225" s="4"/>
      <c r="HX225" s="4"/>
      <c r="HY225" s="4"/>
      <c r="HZ225" s="4"/>
      <c r="IA225" s="4"/>
      <c r="IB225" s="4"/>
      <c r="IC225" s="4"/>
      <c r="ID225" s="4"/>
      <c r="IE225" s="4"/>
      <c r="IF225" s="4"/>
      <c r="IG225" s="4"/>
      <c r="IH225" s="4"/>
      <c r="II225" s="4"/>
      <c r="IJ225" s="4"/>
      <c r="IK225" s="4"/>
      <c r="IL225" s="4"/>
      <c r="IM225" s="4"/>
      <c r="IN225" s="4"/>
      <c r="IO225" s="4"/>
      <c r="IP225" s="4"/>
      <c r="IQ225" s="4"/>
      <c r="IR225" s="4"/>
      <c r="IS225" s="4"/>
      <c r="IT225" s="4"/>
      <c r="IU225" s="4"/>
    </row>
    <row r="226" s="5" customFormat="1" customHeight="1" spans="1:255">
      <c r="A226" s="18">
        <v>223</v>
      </c>
      <c r="B226" s="18" t="s">
        <v>369</v>
      </c>
      <c r="C226" s="18" t="s">
        <v>430</v>
      </c>
      <c r="D226" s="18" t="s">
        <v>67</v>
      </c>
      <c r="E226" s="18" t="s">
        <v>442</v>
      </c>
      <c r="F226" s="21" t="s">
        <v>443</v>
      </c>
      <c r="G226" s="18">
        <v>13</v>
      </c>
      <c r="H226" s="18"/>
      <c r="I226" s="18"/>
      <c r="J226" s="18"/>
      <c r="K226" s="18"/>
      <c r="L226" s="18"/>
      <c r="M226" s="18">
        <v>442</v>
      </c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4"/>
      <c r="DG226" s="4"/>
      <c r="DH226" s="4"/>
      <c r="DI226" s="4"/>
      <c r="DJ226" s="4"/>
      <c r="DK226" s="4"/>
      <c r="DL226" s="4"/>
      <c r="DM226" s="4"/>
      <c r="DN226" s="4"/>
      <c r="DO226" s="4"/>
      <c r="DP226" s="4"/>
      <c r="DQ226" s="4"/>
      <c r="DR226" s="4"/>
      <c r="DS226" s="4"/>
      <c r="DT226" s="4"/>
      <c r="DU226" s="4"/>
      <c r="DV226" s="4"/>
      <c r="DW226" s="4"/>
      <c r="DX226" s="4"/>
      <c r="DY226" s="4"/>
      <c r="DZ226" s="4"/>
      <c r="EA226" s="4"/>
      <c r="EB226" s="4"/>
      <c r="EC226" s="4"/>
      <c r="ED226" s="4"/>
      <c r="EE226" s="4"/>
      <c r="EF226" s="4"/>
      <c r="EG226" s="4"/>
      <c r="EH226" s="4"/>
      <c r="EI226" s="4"/>
      <c r="EJ226" s="4"/>
      <c r="EK226" s="4"/>
      <c r="EL226" s="4"/>
      <c r="EM226" s="4"/>
      <c r="EN226" s="4"/>
      <c r="EO226" s="4"/>
      <c r="EP226" s="4"/>
      <c r="EQ226" s="4"/>
      <c r="ER226" s="4"/>
      <c r="ES226" s="4"/>
      <c r="ET226" s="4"/>
      <c r="EU226" s="4"/>
      <c r="EV226" s="4"/>
      <c r="EW226" s="4"/>
      <c r="EX226" s="4"/>
      <c r="EY226" s="4"/>
      <c r="EZ226" s="4"/>
      <c r="FA226" s="4"/>
      <c r="FB226" s="4"/>
      <c r="FC226" s="4"/>
      <c r="FD226" s="4"/>
      <c r="FE226" s="4"/>
      <c r="FF226" s="4"/>
      <c r="FG226" s="4"/>
      <c r="FH226" s="4"/>
      <c r="FI226" s="4"/>
      <c r="FJ226" s="4"/>
      <c r="FK226" s="4"/>
      <c r="FL226" s="4"/>
      <c r="FM226" s="4"/>
      <c r="FN226" s="4"/>
      <c r="FO226" s="4"/>
      <c r="FP226" s="4"/>
      <c r="FQ226" s="4"/>
      <c r="FR226" s="4"/>
      <c r="FS226" s="4"/>
      <c r="FT226" s="4"/>
      <c r="FU226" s="4"/>
      <c r="FV226" s="4"/>
      <c r="FW226" s="4"/>
      <c r="FX226" s="4"/>
      <c r="FY226" s="4"/>
      <c r="FZ226" s="4"/>
      <c r="GA226" s="4"/>
      <c r="GB226" s="4"/>
      <c r="GC226" s="4"/>
      <c r="GD226" s="4"/>
      <c r="GE226" s="4"/>
      <c r="GF226" s="4"/>
      <c r="GG226" s="4"/>
      <c r="GH226" s="4"/>
      <c r="GI226" s="4"/>
      <c r="GJ226" s="4"/>
      <c r="GK226" s="4"/>
      <c r="GL226" s="4"/>
      <c r="GM226" s="4"/>
      <c r="GN226" s="4"/>
      <c r="GO226" s="4"/>
      <c r="GP226" s="4"/>
      <c r="GQ226" s="4"/>
      <c r="GR226" s="4"/>
      <c r="GS226" s="4"/>
      <c r="GT226" s="4"/>
      <c r="GU226" s="4"/>
      <c r="GV226" s="4"/>
      <c r="GW226" s="4"/>
      <c r="GX226" s="4"/>
      <c r="GY226" s="4"/>
      <c r="GZ226" s="4"/>
      <c r="HA226" s="4"/>
      <c r="HB226" s="4"/>
      <c r="HC226" s="4"/>
      <c r="HD226" s="4"/>
      <c r="HE226" s="4"/>
      <c r="HF226" s="4"/>
      <c r="HG226" s="4"/>
      <c r="HH226" s="4"/>
      <c r="HI226" s="4"/>
      <c r="HJ226" s="4"/>
      <c r="HK226" s="4"/>
      <c r="HL226" s="4"/>
      <c r="HM226" s="4"/>
      <c r="HN226" s="4"/>
      <c r="HO226" s="4"/>
      <c r="HP226" s="4"/>
      <c r="HQ226" s="4"/>
      <c r="HR226" s="4"/>
      <c r="HS226" s="4"/>
      <c r="HT226" s="4"/>
      <c r="HU226" s="4"/>
      <c r="HV226" s="4"/>
      <c r="HW226" s="4"/>
      <c r="HX226" s="4"/>
      <c r="HY226" s="4"/>
      <c r="HZ226" s="4"/>
      <c r="IA226" s="4"/>
      <c r="IB226" s="4"/>
      <c r="IC226" s="4"/>
      <c r="ID226" s="4"/>
      <c r="IE226" s="4"/>
      <c r="IF226" s="4"/>
      <c r="IG226" s="4"/>
      <c r="IH226" s="4"/>
      <c r="II226" s="4"/>
      <c r="IJ226" s="4"/>
      <c r="IK226" s="4"/>
      <c r="IL226" s="4"/>
      <c r="IM226" s="4"/>
      <c r="IN226" s="4"/>
      <c r="IO226" s="4"/>
      <c r="IP226" s="4"/>
      <c r="IQ226" s="4"/>
      <c r="IR226" s="4"/>
      <c r="IS226" s="4"/>
      <c r="IT226" s="4"/>
      <c r="IU226" s="4"/>
    </row>
    <row r="227" s="5" customFormat="1" customHeight="1" spans="1:255">
      <c r="A227" s="18">
        <v>224</v>
      </c>
      <c r="B227" s="18" t="s">
        <v>369</v>
      </c>
      <c r="C227" s="18" t="s">
        <v>430</v>
      </c>
      <c r="D227" s="18" t="s">
        <v>17</v>
      </c>
      <c r="E227" s="18" t="s">
        <v>444</v>
      </c>
      <c r="F227" s="21" t="s">
        <v>445</v>
      </c>
      <c r="G227" s="18"/>
      <c r="H227" s="18"/>
      <c r="I227" s="18"/>
      <c r="J227" s="18"/>
      <c r="K227" s="18"/>
      <c r="L227" s="18">
        <v>20</v>
      </c>
      <c r="M227" s="18">
        <v>540</v>
      </c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  <c r="DG227" s="4"/>
      <c r="DH227" s="4"/>
      <c r="DI227" s="4"/>
      <c r="DJ227" s="4"/>
      <c r="DK227" s="4"/>
      <c r="DL227" s="4"/>
      <c r="DM227" s="4"/>
      <c r="DN227" s="4"/>
      <c r="DO227" s="4"/>
      <c r="DP227" s="4"/>
      <c r="DQ227" s="4"/>
      <c r="DR227" s="4"/>
      <c r="DS227" s="4"/>
      <c r="DT227" s="4"/>
      <c r="DU227" s="4"/>
      <c r="DV227" s="4"/>
      <c r="DW227" s="4"/>
      <c r="DX227" s="4"/>
      <c r="DY227" s="4"/>
      <c r="DZ227" s="4"/>
      <c r="EA227" s="4"/>
      <c r="EB227" s="4"/>
      <c r="EC227" s="4"/>
      <c r="ED227" s="4"/>
      <c r="EE227" s="4"/>
      <c r="EF227" s="4"/>
      <c r="EG227" s="4"/>
      <c r="EH227" s="4"/>
      <c r="EI227" s="4"/>
      <c r="EJ227" s="4"/>
      <c r="EK227" s="4"/>
      <c r="EL227" s="4"/>
      <c r="EM227" s="4"/>
      <c r="EN227" s="4"/>
      <c r="EO227" s="4"/>
      <c r="EP227" s="4"/>
      <c r="EQ227" s="4"/>
      <c r="ER227" s="4"/>
      <c r="ES227" s="4"/>
      <c r="ET227" s="4"/>
      <c r="EU227" s="4"/>
      <c r="EV227" s="4"/>
      <c r="EW227" s="4"/>
      <c r="EX227" s="4"/>
      <c r="EY227" s="4"/>
      <c r="EZ227" s="4"/>
      <c r="FA227" s="4"/>
      <c r="FB227" s="4"/>
      <c r="FC227" s="4"/>
      <c r="FD227" s="4"/>
      <c r="FE227" s="4"/>
      <c r="FF227" s="4"/>
      <c r="FG227" s="4"/>
      <c r="FH227" s="4"/>
      <c r="FI227" s="4"/>
      <c r="FJ227" s="4"/>
      <c r="FK227" s="4"/>
      <c r="FL227" s="4"/>
      <c r="FM227" s="4"/>
      <c r="FN227" s="4"/>
      <c r="FO227" s="4"/>
      <c r="FP227" s="4"/>
      <c r="FQ227" s="4"/>
      <c r="FR227" s="4"/>
      <c r="FS227" s="4"/>
      <c r="FT227" s="4"/>
      <c r="FU227" s="4"/>
      <c r="FV227" s="4"/>
      <c r="FW227" s="4"/>
      <c r="FX227" s="4"/>
      <c r="FY227" s="4"/>
      <c r="FZ227" s="4"/>
      <c r="GA227" s="4"/>
      <c r="GB227" s="4"/>
      <c r="GC227" s="4"/>
      <c r="GD227" s="4"/>
      <c r="GE227" s="4"/>
      <c r="GF227" s="4"/>
      <c r="GG227" s="4"/>
      <c r="GH227" s="4"/>
      <c r="GI227" s="4"/>
      <c r="GJ227" s="4"/>
      <c r="GK227" s="4"/>
      <c r="GL227" s="4"/>
      <c r="GM227" s="4"/>
      <c r="GN227" s="4"/>
      <c r="GO227" s="4"/>
      <c r="GP227" s="4"/>
      <c r="GQ227" s="4"/>
      <c r="GR227" s="4"/>
      <c r="GS227" s="4"/>
      <c r="GT227" s="4"/>
      <c r="GU227" s="4"/>
      <c r="GV227" s="4"/>
      <c r="GW227" s="4"/>
      <c r="GX227" s="4"/>
      <c r="GY227" s="4"/>
      <c r="GZ227" s="4"/>
      <c r="HA227" s="4"/>
      <c r="HB227" s="4"/>
      <c r="HC227" s="4"/>
      <c r="HD227" s="4"/>
      <c r="HE227" s="4"/>
      <c r="HF227" s="4"/>
      <c r="HG227" s="4"/>
      <c r="HH227" s="4"/>
      <c r="HI227" s="4"/>
      <c r="HJ227" s="4"/>
      <c r="HK227" s="4"/>
      <c r="HL227" s="4"/>
      <c r="HM227" s="4"/>
      <c r="HN227" s="4"/>
      <c r="HO227" s="4"/>
      <c r="HP227" s="4"/>
      <c r="HQ227" s="4"/>
      <c r="HR227" s="4"/>
      <c r="HS227" s="4"/>
      <c r="HT227" s="4"/>
      <c r="HU227" s="4"/>
      <c r="HV227" s="4"/>
      <c r="HW227" s="4"/>
      <c r="HX227" s="4"/>
      <c r="HY227" s="4"/>
      <c r="HZ227" s="4"/>
      <c r="IA227" s="4"/>
      <c r="IB227" s="4"/>
      <c r="IC227" s="4"/>
      <c r="ID227" s="4"/>
      <c r="IE227" s="4"/>
      <c r="IF227" s="4"/>
      <c r="IG227" s="4"/>
      <c r="IH227" s="4"/>
      <c r="II227" s="4"/>
      <c r="IJ227" s="4"/>
      <c r="IK227" s="4"/>
      <c r="IL227" s="4"/>
      <c r="IM227" s="4"/>
      <c r="IN227" s="4"/>
      <c r="IO227" s="4"/>
      <c r="IP227" s="4"/>
      <c r="IQ227" s="4"/>
      <c r="IR227" s="4"/>
      <c r="IS227" s="4"/>
      <c r="IT227" s="4"/>
      <c r="IU227" s="4"/>
    </row>
    <row r="228" s="5" customFormat="1" customHeight="1" spans="1:255">
      <c r="A228" s="18">
        <v>225</v>
      </c>
      <c r="B228" s="18" t="s">
        <v>369</v>
      </c>
      <c r="C228" s="18" t="s">
        <v>430</v>
      </c>
      <c r="D228" s="18" t="s">
        <v>20</v>
      </c>
      <c r="E228" s="18" t="s">
        <v>446</v>
      </c>
      <c r="F228" s="21" t="s">
        <v>432</v>
      </c>
      <c r="G228" s="18"/>
      <c r="H228" s="18"/>
      <c r="I228" s="18"/>
      <c r="J228" s="18"/>
      <c r="K228" s="18"/>
      <c r="L228" s="18">
        <v>20</v>
      </c>
      <c r="M228" s="18">
        <v>540</v>
      </c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  <c r="DG228" s="4"/>
      <c r="DH228" s="4"/>
      <c r="DI228" s="4"/>
      <c r="DJ228" s="4"/>
      <c r="DK228" s="4"/>
      <c r="DL228" s="4"/>
      <c r="DM228" s="4"/>
      <c r="DN228" s="4"/>
      <c r="DO228" s="4"/>
      <c r="DP228" s="4"/>
      <c r="DQ228" s="4"/>
      <c r="DR228" s="4"/>
      <c r="DS228" s="4"/>
      <c r="DT228" s="4"/>
      <c r="DU228" s="4"/>
      <c r="DV228" s="4"/>
      <c r="DW228" s="4"/>
      <c r="DX228" s="4"/>
      <c r="DY228" s="4"/>
      <c r="DZ228" s="4"/>
      <c r="EA228" s="4"/>
      <c r="EB228" s="4"/>
      <c r="EC228" s="4"/>
      <c r="ED228" s="4"/>
      <c r="EE228" s="4"/>
      <c r="EF228" s="4"/>
      <c r="EG228" s="4"/>
      <c r="EH228" s="4"/>
      <c r="EI228" s="4"/>
      <c r="EJ228" s="4"/>
      <c r="EK228" s="4"/>
      <c r="EL228" s="4"/>
      <c r="EM228" s="4"/>
      <c r="EN228" s="4"/>
      <c r="EO228" s="4"/>
      <c r="EP228" s="4"/>
      <c r="EQ228" s="4"/>
      <c r="ER228" s="4"/>
      <c r="ES228" s="4"/>
      <c r="ET228" s="4"/>
      <c r="EU228" s="4"/>
      <c r="EV228" s="4"/>
      <c r="EW228" s="4"/>
      <c r="EX228" s="4"/>
      <c r="EY228" s="4"/>
      <c r="EZ228" s="4"/>
      <c r="FA228" s="4"/>
      <c r="FB228" s="4"/>
      <c r="FC228" s="4"/>
      <c r="FD228" s="4"/>
      <c r="FE228" s="4"/>
      <c r="FF228" s="4"/>
      <c r="FG228" s="4"/>
      <c r="FH228" s="4"/>
      <c r="FI228" s="4"/>
      <c r="FJ228" s="4"/>
      <c r="FK228" s="4"/>
      <c r="FL228" s="4"/>
      <c r="FM228" s="4"/>
      <c r="FN228" s="4"/>
      <c r="FO228" s="4"/>
      <c r="FP228" s="4"/>
      <c r="FQ228" s="4"/>
      <c r="FR228" s="4"/>
      <c r="FS228" s="4"/>
      <c r="FT228" s="4"/>
      <c r="FU228" s="4"/>
      <c r="FV228" s="4"/>
      <c r="FW228" s="4"/>
      <c r="FX228" s="4"/>
      <c r="FY228" s="4"/>
      <c r="FZ228" s="4"/>
      <c r="GA228" s="4"/>
      <c r="GB228" s="4"/>
      <c r="GC228" s="4"/>
      <c r="GD228" s="4"/>
      <c r="GE228" s="4"/>
      <c r="GF228" s="4"/>
      <c r="GG228" s="4"/>
      <c r="GH228" s="4"/>
      <c r="GI228" s="4"/>
      <c r="GJ228" s="4"/>
      <c r="GK228" s="4"/>
      <c r="GL228" s="4"/>
      <c r="GM228" s="4"/>
      <c r="GN228" s="4"/>
      <c r="GO228" s="4"/>
      <c r="GP228" s="4"/>
      <c r="GQ228" s="4"/>
      <c r="GR228" s="4"/>
      <c r="GS228" s="4"/>
      <c r="GT228" s="4"/>
      <c r="GU228" s="4"/>
      <c r="GV228" s="4"/>
      <c r="GW228" s="4"/>
      <c r="GX228" s="4"/>
      <c r="GY228" s="4"/>
      <c r="GZ228" s="4"/>
      <c r="HA228" s="4"/>
      <c r="HB228" s="4"/>
      <c r="HC228" s="4"/>
      <c r="HD228" s="4"/>
      <c r="HE228" s="4"/>
      <c r="HF228" s="4"/>
      <c r="HG228" s="4"/>
      <c r="HH228" s="4"/>
      <c r="HI228" s="4"/>
      <c r="HJ228" s="4"/>
      <c r="HK228" s="4"/>
      <c r="HL228" s="4"/>
      <c r="HM228" s="4"/>
      <c r="HN228" s="4"/>
      <c r="HO228" s="4"/>
      <c r="HP228" s="4"/>
      <c r="HQ228" s="4"/>
      <c r="HR228" s="4"/>
      <c r="HS228" s="4"/>
      <c r="HT228" s="4"/>
      <c r="HU228" s="4"/>
      <c r="HV228" s="4"/>
      <c r="HW228" s="4"/>
      <c r="HX228" s="4"/>
      <c r="HY228" s="4"/>
      <c r="HZ228" s="4"/>
      <c r="IA228" s="4"/>
      <c r="IB228" s="4"/>
      <c r="IC228" s="4"/>
      <c r="ID228" s="4"/>
      <c r="IE228" s="4"/>
      <c r="IF228" s="4"/>
      <c r="IG228" s="4"/>
      <c r="IH228" s="4"/>
      <c r="II228" s="4"/>
      <c r="IJ228" s="4"/>
      <c r="IK228" s="4"/>
      <c r="IL228" s="4"/>
      <c r="IM228" s="4"/>
      <c r="IN228" s="4"/>
      <c r="IO228" s="4"/>
      <c r="IP228" s="4"/>
      <c r="IQ228" s="4"/>
      <c r="IR228" s="4"/>
      <c r="IS228" s="4"/>
      <c r="IT228" s="4"/>
      <c r="IU228" s="4"/>
    </row>
    <row r="229" s="5" customFormat="1" customHeight="1" spans="1:255">
      <c r="A229" s="18">
        <v>226</v>
      </c>
      <c r="B229" s="18" t="s">
        <v>369</v>
      </c>
      <c r="C229" s="18" t="s">
        <v>447</v>
      </c>
      <c r="D229" s="18" t="s">
        <v>20</v>
      </c>
      <c r="E229" s="18" t="s">
        <v>448</v>
      </c>
      <c r="F229" s="21" t="s">
        <v>449</v>
      </c>
      <c r="G229" s="18">
        <v>21</v>
      </c>
      <c r="H229" s="18"/>
      <c r="I229" s="18"/>
      <c r="J229" s="18"/>
      <c r="K229" s="18"/>
      <c r="L229" s="18"/>
      <c r="M229" s="18">
        <v>714</v>
      </c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F229" s="4"/>
      <c r="DG229" s="4"/>
      <c r="DH229" s="4"/>
      <c r="DI229" s="4"/>
      <c r="DJ229" s="4"/>
      <c r="DK229" s="4"/>
      <c r="DL229" s="4"/>
      <c r="DM229" s="4"/>
      <c r="DN229" s="4"/>
      <c r="DO229" s="4"/>
      <c r="DP229" s="4"/>
      <c r="DQ229" s="4"/>
      <c r="DR229" s="4"/>
      <c r="DS229" s="4"/>
      <c r="DT229" s="4"/>
      <c r="DU229" s="4"/>
      <c r="DV229" s="4"/>
      <c r="DW229" s="4"/>
      <c r="DX229" s="4"/>
      <c r="DY229" s="4"/>
      <c r="DZ229" s="4"/>
      <c r="EA229" s="4"/>
      <c r="EB229" s="4"/>
      <c r="EC229" s="4"/>
      <c r="ED229" s="4"/>
      <c r="EE229" s="4"/>
      <c r="EF229" s="4"/>
      <c r="EG229" s="4"/>
      <c r="EH229" s="4"/>
      <c r="EI229" s="4"/>
      <c r="EJ229" s="4"/>
      <c r="EK229" s="4"/>
      <c r="EL229" s="4"/>
      <c r="EM229" s="4"/>
      <c r="EN229" s="4"/>
      <c r="EO229" s="4"/>
      <c r="EP229" s="4"/>
      <c r="EQ229" s="4"/>
      <c r="ER229" s="4"/>
      <c r="ES229" s="4"/>
      <c r="ET229" s="4"/>
      <c r="EU229" s="4"/>
      <c r="EV229" s="4"/>
      <c r="EW229" s="4"/>
      <c r="EX229" s="4"/>
      <c r="EY229" s="4"/>
      <c r="EZ229" s="4"/>
      <c r="FA229" s="4"/>
      <c r="FB229" s="4"/>
      <c r="FC229" s="4"/>
      <c r="FD229" s="4"/>
      <c r="FE229" s="4"/>
      <c r="FF229" s="4"/>
      <c r="FG229" s="4"/>
      <c r="FH229" s="4"/>
      <c r="FI229" s="4"/>
      <c r="FJ229" s="4"/>
      <c r="FK229" s="4"/>
      <c r="FL229" s="4"/>
      <c r="FM229" s="4"/>
      <c r="FN229" s="4"/>
      <c r="FO229" s="4"/>
      <c r="FP229" s="4"/>
      <c r="FQ229" s="4"/>
      <c r="FR229" s="4"/>
      <c r="FS229" s="4"/>
      <c r="FT229" s="4"/>
      <c r="FU229" s="4"/>
      <c r="FV229" s="4"/>
      <c r="FW229" s="4"/>
      <c r="FX229" s="4"/>
      <c r="FY229" s="4"/>
      <c r="FZ229" s="4"/>
      <c r="GA229" s="4"/>
      <c r="GB229" s="4"/>
      <c r="GC229" s="4"/>
      <c r="GD229" s="4"/>
      <c r="GE229" s="4"/>
      <c r="GF229" s="4"/>
      <c r="GG229" s="4"/>
      <c r="GH229" s="4"/>
      <c r="GI229" s="4"/>
      <c r="GJ229" s="4"/>
      <c r="GK229" s="4"/>
      <c r="GL229" s="4"/>
      <c r="GM229" s="4"/>
      <c r="GN229" s="4"/>
      <c r="GO229" s="4"/>
      <c r="GP229" s="4"/>
      <c r="GQ229" s="4"/>
      <c r="GR229" s="4"/>
      <c r="GS229" s="4"/>
      <c r="GT229" s="4"/>
      <c r="GU229" s="4"/>
      <c r="GV229" s="4"/>
      <c r="GW229" s="4"/>
      <c r="GX229" s="4"/>
      <c r="GY229" s="4"/>
      <c r="GZ229" s="4"/>
      <c r="HA229" s="4"/>
      <c r="HB229" s="4"/>
      <c r="HC229" s="4"/>
      <c r="HD229" s="4"/>
      <c r="HE229" s="4"/>
      <c r="HF229" s="4"/>
      <c r="HG229" s="4"/>
      <c r="HH229" s="4"/>
      <c r="HI229" s="4"/>
      <c r="HJ229" s="4"/>
      <c r="HK229" s="4"/>
      <c r="HL229" s="4"/>
      <c r="HM229" s="4"/>
      <c r="HN229" s="4"/>
      <c r="HO229" s="4"/>
      <c r="HP229" s="4"/>
      <c r="HQ229" s="4"/>
      <c r="HR229" s="4"/>
      <c r="HS229" s="4"/>
      <c r="HT229" s="4"/>
      <c r="HU229" s="4"/>
      <c r="HV229" s="4"/>
      <c r="HW229" s="4"/>
      <c r="HX229" s="4"/>
      <c r="HY229" s="4"/>
      <c r="HZ229" s="4"/>
      <c r="IA229" s="4"/>
      <c r="IB229" s="4"/>
      <c r="IC229" s="4"/>
      <c r="ID229" s="4"/>
      <c r="IE229" s="4"/>
      <c r="IF229" s="4"/>
      <c r="IG229" s="4"/>
      <c r="IH229" s="4"/>
      <c r="II229" s="4"/>
      <c r="IJ229" s="4"/>
      <c r="IK229" s="4"/>
      <c r="IL229" s="4"/>
      <c r="IM229" s="4"/>
      <c r="IN229" s="4"/>
      <c r="IO229" s="4"/>
      <c r="IP229" s="4"/>
      <c r="IQ229" s="4"/>
      <c r="IR229" s="4"/>
      <c r="IS229" s="4"/>
      <c r="IT229" s="4"/>
      <c r="IU229" s="4"/>
    </row>
    <row r="230" s="5" customFormat="1" customHeight="1" spans="1:255">
      <c r="A230" s="18">
        <v>227</v>
      </c>
      <c r="B230" s="18" t="s">
        <v>369</v>
      </c>
      <c r="C230" s="18" t="s">
        <v>447</v>
      </c>
      <c r="D230" s="18" t="s">
        <v>17</v>
      </c>
      <c r="E230" s="18" t="s">
        <v>450</v>
      </c>
      <c r="F230" s="21" t="s">
        <v>451</v>
      </c>
      <c r="G230" s="18"/>
      <c r="H230" s="18"/>
      <c r="I230" s="18"/>
      <c r="J230" s="18"/>
      <c r="K230" s="18"/>
      <c r="L230" s="18">
        <v>20</v>
      </c>
      <c r="M230" s="18">
        <v>540</v>
      </c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  <c r="DG230" s="4"/>
      <c r="DH230" s="4"/>
      <c r="DI230" s="4"/>
      <c r="DJ230" s="4"/>
      <c r="DK230" s="4"/>
      <c r="DL230" s="4"/>
      <c r="DM230" s="4"/>
      <c r="DN230" s="4"/>
      <c r="DO230" s="4"/>
      <c r="DP230" s="4"/>
      <c r="DQ230" s="4"/>
      <c r="DR230" s="4"/>
      <c r="DS230" s="4"/>
      <c r="DT230" s="4"/>
      <c r="DU230" s="4"/>
      <c r="DV230" s="4"/>
      <c r="DW230" s="4"/>
      <c r="DX230" s="4"/>
      <c r="DY230" s="4"/>
      <c r="DZ230" s="4"/>
      <c r="EA230" s="4"/>
      <c r="EB230" s="4"/>
      <c r="EC230" s="4"/>
      <c r="ED230" s="4"/>
      <c r="EE230" s="4"/>
      <c r="EF230" s="4"/>
      <c r="EG230" s="4"/>
      <c r="EH230" s="4"/>
      <c r="EI230" s="4"/>
      <c r="EJ230" s="4"/>
      <c r="EK230" s="4"/>
      <c r="EL230" s="4"/>
      <c r="EM230" s="4"/>
      <c r="EN230" s="4"/>
      <c r="EO230" s="4"/>
      <c r="EP230" s="4"/>
      <c r="EQ230" s="4"/>
      <c r="ER230" s="4"/>
      <c r="ES230" s="4"/>
      <c r="ET230" s="4"/>
      <c r="EU230" s="4"/>
      <c r="EV230" s="4"/>
      <c r="EW230" s="4"/>
      <c r="EX230" s="4"/>
      <c r="EY230" s="4"/>
      <c r="EZ230" s="4"/>
      <c r="FA230" s="4"/>
      <c r="FB230" s="4"/>
      <c r="FC230" s="4"/>
      <c r="FD230" s="4"/>
      <c r="FE230" s="4"/>
      <c r="FF230" s="4"/>
      <c r="FG230" s="4"/>
      <c r="FH230" s="4"/>
      <c r="FI230" s="4"/>
      <c r="FJ230" s="4"/>
      <c r="FK230" s="4"/>
      <c r="FL230" s="4"/>
      <c r="FM230" s="4"/>
      <c r="FN230" s="4"/>
      <c r="FO230" s="4"/>
      <c r="FP230" s="4"/>
      <c r="FQ230" s="4"/>
      <c r="FR230" s="4"/>
      <c r="FS230" s="4"/>
      <c r="FT230" s="4"/>
      <c r="FU230" s="4"/>
      <c r="FV230" s="4"/>
      <c r="FW230" s="4"/>
      <c r="FX230" s="4"/>
      <c r="FY230" s="4"/>
      <c r="FZ230" s="4"/>
      <c r="GA230" s="4"/>
      <c r="GB230" s="4"/>
      <c r="GC230" s="4"/>
      <c r="GD230" s="4"/>
      <c r="GE230" s="4"/>
      <c r="GF230" s="4"/>
      <c r="GG230" s="4"/>
      <c r="GH230" s="4"/>
      <c r="GI230" s="4"/>
      <c r="GJ230" s="4"/>
      <c r="GK230" s="4"/>
      <c r="GL230" s="4"/>
      <c r="GM230" s="4"/>
      <c r="GN230" s="4"/>
      <c r="GO230" s="4"/>
      <c r="GP230" s="4"/>
      <c r="GQ230" s="4"/>
      <c r="GR230" s="4"/>
      <c r="GS230" s="4"/>
      <c r="GT230" s="4"/>
      <c r="GU230" s="4"/>
      <c r="GV230" s="4"/>
      <c r="GW230" s="4"/>
      <c r="GX230" s="4"/>
      <c r="GY230" s="4"/>
      <c r="GZ230" s="4"/>
      <c r="HA230" s="4"/>
      <c r="HB230" s="4"/>
      <c r="HC230" s="4"/>
      <c r="HD230" s="4"/>
      <c r="HE230" s="4"/>
      <c r="HF230" s="4"/>
      <c r="HG230" s="4"/>
      <c r="HH230" s="4"/>
      <c r="HI230" s="4"/>
      <c r="HJ230" s="4"/>
      <c r="HK230" s="4"/>
      <c r="HL230" s="4"/>
      <c r="HM230" s="4"/>
      <c r="HN230" s="4"/>
      <c r="HO230" s="4"/>
      <c r="HP230" s="4"/>
      <c r="HQ230" s="4"/>
      <c r="HR230" s="4"/>
      <c r="HS230" s="4"/>
      <c r="HT230" s="4"/>
      <c r="HU230" s="4"/>
      <c r="HV230" s="4"/>
      <c r="HW230" s="4"/>
      <c r="HX230" s="4"/>
      <c r="HY230" s="4"/>
      <c r="HZ230" s="4"/>
      <c r="IA230" s="4"/>
      <c r="IB230" s="4"/>
      <c r="IC230" s="4"/>
      <c r="ID230" s="4"/>
      <c r="IE230" s="4"/>
      <c r="IF230" s="4"/>
      <c r="IG230" s="4"/>
      <c r="IH230" s="4"/>
      <c r="II230" s="4"/>
      <c r="IJ230" s="4"/>
      <c r="IK230" s="4"/>
      <c r="IL230" s="4"/>
      <c r="IM230" s="4"/>
      <c r="IN230" s="4"/>
      <c r="IO230" s="4"/>
      <c r="IP230" s="4"/>
      <c r="IQ230" s="4"/>
      <c r="IR230" s="4"/>
      <c r="IS230" s="4"/>
      <c r="IT230" s="4"/>
      <c r="IU230" s="4"/>
    </row>
    <row r="231" s="5" customFormat="1" customHeight="1" spans="1:255">
      <c r="A231" s="18">
        <v>228</v>
      </c>
      <c r="B231" s="18" t="s">
        <v>369</v>
      </c>
      <c r="C231" s="18" t="s">
        <v>447</v>
      </c>
      <c r="D231" s="18" t="s">
        <v>17</v>
      </c>
      <c r="E231" s="18" t="s">
        <v>452</v>
      </c>
      <c r="F231" s="21" t="s">
        <v>451</v>
      </c>
      <c r="G231" s="18"/>
      <c r="H231" s="18"/>
      <c r="I231" s="18"/>
      <c r="J231" s="18"/>
      <c r="K231" s="18"/>
      <c r="L231" s="18">
        <v>20</v>
      </c>
      <c r="M231" s="18">
        <v>540</v>
      </c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  <c r="DG231" s="4"/>
      <c r="DH231" s="4"/>
      <c r="DI231" s="4"/>
      <c r="DJ231" s="4"/>
      <c r="DK231" s="4"/>
      <c r="DL231" s="4"/>
      <c r="DM231" s="4"/>
      <c r="DN231" s="4"/>
      <c r="DO231" s="4"/>
      <c r="DP231" s="4"/>
      <c r="DQ231" s="4"/>
      <c r="DR231" s="4"/>
      <c r="DS231" s="4"/>
      <c r="DT231" s="4"/>
      <c r="DU231" s="4"/>
      <c r="DV231" s="4"/>
      <c r="DW231" s="4"/>
      <c r="DX231" s="4"/>
      <c r="DY231" s="4"/>
      <c r="DZ231" s="4"/>
      <c r="EA231" s="4"/>
      <c r="EB231" s="4"/>
      <c r="EC231" s="4"/>
      <c r="ED231" s="4"/>
      <c r="EE231" s="4"/>
      <c r="EF231" s="4"/>
      <c r="EG231" s="4"/>
      <c r="EH231" s="4"/>
      <c r="EI231" s="4"/>
      <c r="EJ231" s="4"/>
      <c r="EK231" s="4"/>
      <c r="EL231" s="4"/>
      <c r="EM231" s="4"/>
      <c r="EN231" s="4"/>
      <c r="EO231" s="4"/>
      <c r="EP231" s="4"/>
      <c r="EQ231" s="4"/>
      <c r="ER231" s="4"/>
      <c r="ES231" s="4"/>
      <c r="ET231" s="4"/>
      <c r="EU231" s="4"/>
      <c r="EV231" s="4"/>
      <c r="EW231" s="4"/>
      <c r="EX231" s="4"/>
      <c r="EY231" s="4"/>
      <c r="EZ231" s="4"/>
      <c r="FA231" s="4"/>
      <c r="FB231" s="4"/>
      <c r="FC231" s="4"/>
      <c r="FD231" s="4"/>
      <c r="FE231" s="4"/>
      <c r="FF231" s="4"/>
      <c r="FG231" s="4"/>
      <c r="FH231" s="4"/>
      <c r="FI231" s="4"/>
      <c r="FJ231" s="4"/>
      <c r="FK231" s="4"/>
      <c r="FL231" s="4"/>
      <c r="FM231" s="4"/>
      <c r="FN231" s="4"/>
      <c r="FO231" s="4"/>
      <c r="FP231" s="4"/>
      <c r="FQ231" s="4"/>
      <c r="FR231" s="4"/>
      <c r="FS231" s="4"/>
      <c r="FT231" s="4"/>
      <c r="FU231" s="4"/>
      <c r="FV231" s="4"/>
      <c r="FW231" s="4"/>
      <c r="FX231" s="4"/>
      <c r="FY231" s="4"/>
      <c r="FZ231" s="4"/>
      <c r="GA231" s="4"/>
      <c r="GB231" s="4"/>
      <c r="GC231" s="4"/>
      <c r="GD231" s="4"/>
      <c r="GE231" s="4"/>
      <c r="GF231" s="4"/>
      <c r="GG231" s="4"/>
      <c r="GH231" s="4"/>
      <c r="GI231" s="4"/>
      <c r="GJ231" s="4"/>
      <c r="GK231" s="4"/>
      <c r="GL231" s="4"/>
      <c r="GM231" s="4"/>
      <c r="GN231" s="4"/>
      <c r="GO231" s="4"/>
      <c r="GP231" s="4"/>
      <c r="GQ231" s="4"/>
      <c r="GR231" s="4"/>
      <c r="GS231" s="4"/>
      <c r="GT231" s="4"/>
      <c r="GU231" s="4"/>
      <c r="GV231" s="4"/>
      <c r="GW231" s="4"/>
      <c r="GX231" s="4"/>
      <c r="GY231" s="4"/>
      <c r="GZ231" s="4"/>
      <c r="HA231" s="4"/>
      <c r="HB231" s="4"/>
      <c r="HC231" s="4"/>
      <c r="HD231" s="4"/>
      <c r="HE231" s="4"/>
      <c r="HF231" s="4"/>
      <c r="HG231" s="4"/>
      <c r="HH231" s="4"/>
      <c r="HI231" s="4"/>
      <c r="HJ231" s="4"/>
      <c r="HK231" s="4"/>
      <c r="HL231" s="4"/>
      <c r="HM231" s="4"/>
      <c r="HN231" s="4"/>
      <c r="HO231" s="4"/>
      <c r="HP231" s="4"/>
      <c r="HQ231" s="4"/>
      <c r="HR231" s="4"/>
      <c r="HS231" s="4"/>
      <c r="HT231" s="4"/>
      <c r="HU231" s="4"/>
      <c r="HV231" s="4"/>
      <c r="HW231" s="4"/>
      <c r="HX231" s="4"/>
      <c r="HY231" s="4"/>
      <c r="HZ231" s="4"/>
      <c r="IA231" s="4"/>
      <c r="IB231" s="4"/>
      <c r="IC231" s="4"/>
      <c r="ID231" s="4"/>
      <c r="IE231" s="4"/>
      <c r="IF231" s="4"/>
      <c r="IG231" s="4"/>
      <c r="IH231" s="4"/>
      <c r="II231" s="4"/>
      <c r="IJ231" s="4"/>
      <c r="IK231" s="4"/>
      <c r="IL231" s="4"/>
      <c r="IM231" s="4"/>
      <c r="IN231" s="4"/>
      <c r="IO231" s="4"/>
      <c r="IP231" s="4"/>
      <c r="IQ231" s="4"/>
      <c r="IR231" s="4"/>
      <c r="IS231" s="4"/>
      <c r="IT231" s="4"/>
      <c r="IU231" s="4"/>
    </row>
    <row r="232" s="5" customFormat="1" customHeight="1" spans="1:255">
      <c r="A232" s="18">
        <v>229</v>
      </c>
      <c r="B232" s="18" t="s">
        <v>369</v>
      </c>
      <c r="C232" s="18" t="s">
        <v>447</v>
      </c>
      <c r="D232" s="18" t="s">
        <v>23</v>
      </c>
      <c r="E232" s="18" t="s">
        <v>453</v>
      </c>
      <c r="F232" s="21" t="s">
        <v>454</v>
      </c>
      <c r="G232" s="18">
        <v>90</v>
      </c>
      <c r="H232" s="18"/>
      <c r="I232" s="18"/>
      <c r="J232" s="18"/>
      <c r="K232" s="18"/>
      <c r="L232" s="18"/>
      <c r="M232" s="18">
        <v>3060</v>
      </c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4"/>
      <c r="DG232" s="4"/>
      <c r="DH232" s="4"/>
      <c r="DI232" s="4"/>
      <c r="DJ232" s="4"/>
      <c r="DK232" s="4"/>
      <c r="DL232" s="4"/>
      <c r="DM232" s="4"/>
      <c r="DN232" s="4"/>
      <c r="DO232" s="4"/>
      <c r="DP232" s="4"/>
      <c r="DQ232" s="4"/>
      <c r="DR232" s="4"/>
      <c r="DS232" s="4"/>
      <c r="DT232" s="4"/>
      <c r="DU232" s="4"/>
      <c r="DV232" s="4"/>
      <c r="DW232" s="4"/>
      <c r="DX232" s="4"/>
      <c r="DY232" s="4"/>
      <c r="DZ232" s="4"/>
      <c r="EA232" s="4"/>
      <c r="EB232" s="4"/>
      <c r="EC232" s="4"/>
      <c r="ED232" s="4"/>
      <c r="EE232" s="4"/>
      <c r="EF232" s="4"/>
      <c r="EG232" s="4"/>
      <c r="EH232" s="4"/>
      <c r="EI232" s="4"/>
      <c r="EJ232" s="4"/>
      <c r="EK232" s="4"/>
      <c r="EL232" s="4"/>
      <c r="EM232" s="4"/>
      <c r="EN232" s="4"/>
      <c r="EO232" s="4"/>
      <c r="EP232" s="4"/>
      <c r="EQ232" s="4"/>
      <c r="ER232" s="4"/>
      <c r="ES232" s="4"/>
      <c r="ET232" s="4"/>
      <c r="EU232" s="4"/>
      <c r="EV232" s="4"/>
      <c r="EW232" s="4"/>
      <c r="EX232" s="4"/>
      <c r="EY232" s="4"/>
      <c r="EZ232" s="4"/>
      <c r="FA232" s="4"/>
      <c r="FB232" s="4"/>
      <c r="FC232" s="4"/>
      <c r="FD232" s="4"/>
      <c r="FE232" s="4"/>
      <c r="FF232" s="4"/>
      <c r="FG232" s="4"/>
      <c r="FH232" s="4"/>
      <c r="FI232" s="4"/>
      <c r="FJ232" s="4"/>
      <c r="FK232" s="4"/>
      <c r="FL232" s="4"/>
      <c r="FM232" s="4"/>
      <c r="FN232" s="4"/>
      <c r="FO232" s="4"/>
      <c r="FP232" s="4"/>
      <c r="FQ232" s="4"/>
      <c r="FR232" s="4"/>
      <c r="FS232" s="4"/>
      <c r="FT232" s="4"/>
      <c r="FU232" s="4"/>
      <c r="FV232" s="4"/>
      <c r="FW232" s="4"/>
      <c r="FX232" s="4"/>
      <c r="FY232" s="4"/>
      <c r="FZ232" s="4"/>
      <c r="GA232" s="4"/>
      <c r="GB232" s="4"/>
      <c r="GC232" s="4"/>
      <c r="GD232" s="4"/>
      <c r="GE232" s="4"/>
      <c r="GF232" s="4"/>
      <c r="GG232" s="4"/>
      <c r="GH232" s="4"/>
      <c r="GI232" s="4"/>
      <c r="GJ232" s="4"/>
      <c r="GK232" s="4"/>
      <c r="GL232" s="4"/>
      <c r="GM232" s="4"/>
      <c r="GN232" s="4"/>
      <c r="GO232" s="4"/>
      <c r="GP232" s="4"/>
      <c r="GQ232" s="4"/>
      <c r="GR232" s="4"/>
      <c r="GS232" s="4"/>
      <c r="GT232" s="4"/>
      <c r="GU232" s="4"/>
      <c r="GV232" s="4"/>
      <c r="GW232" s="4"/>
      <c r="GX232" s="4"/>
      <c r="GY232" s="4"/>
      <c r="GZ232" s="4"/>
      <c r="HA232" s="4"/>
      <c r="HB232" s="4"/>
      <c r="HC232" s="4"/>
      <c r="HD232" s="4"/>
      <c r="HE232" s="4"/>
      <c r="HF232" s="4"/>
      <c r="HG232" s="4"/>
      <c r="HH232" s="4"/>
      <c r="HI232" s="4"/>
      <c r="HJ232" s="4"/>
      <c r="HK232" s="4"/>
      <c r="HL232" s="4"/>
      <c r="HM232" s="4"/>
      <c r="HN232" s="4"/>
      <c r="HO232" s="4"/>
      <c r="HP232" s="4"/>
      <c r="HQ232" s="4"/>
      <c r="HR232" s="4"/>
      <c r="HS232" s="4"/>
      <c r="HT232" s="4"/>
      <c r="HU232" s="4"/>
      <c r="HV232" s="4"/>
      <c r="HW232" s="4"/>
      <c r="HX232" s="4"/>
      <c r="HY232" s="4"/>
      <c r="HZ232" s="4"/>
      <c r="IA232" s="4"/>
      <c r="IB232" s="4"/>
      <c r="IC232" s="4"/>
      <c r="ID232" s="4"/>
      <c r="IE232" s="4"/>
      <c r="IF232" s="4"/>
      <c r="IG232" s="4"/>
      <c r="IH232" s="4"/>
      <c r="II232" s="4"/>
      <c r="IJ232" s="4"/>
      <c r="IK232" s="4"/>
      <c r="IL232" s="4"/>
      <c r="IM232" s="4"/>
      <c r="IN232" s="4"/>
      <c r="IO232" s="4"/>
      <c r="IP232" s="4"/>
      <c r="IQ232" s="4"/>
      <c r="IR232" s="4"/>
      <c r="IS232" s="4"/>
      <c r="IT232" s="4"/>
      <c r="IU232" s="4"/>
    </row>
    <row r="233" s="5" customFormat="1" customHeight="1" spans="1:255">
      <c r="A233" s="18">
        <v>230</v>
      </c>
      <c r="B233" s="18" t="s">
        <v>369</v>
      </c>
      <c r="C233" s="18" t="s">
        <v>447</v>
      </c>
      <c r="D233" s="18" t="s">
        <v>23</v>
      </c>
      <c r="E233" s="18" t="s">
        <v>455</v>
      </c>
      <c r="F233" s="21" t="s">
        <v>456</v>
      </c>
      <c r="G233" s="18">
        <v>64</v>
      </c>
      <c r="H233" s="18"/>
      <c r="I233" s="18"/>
      <c r="J233" s="18"/>
      <c r="K233" s="18"/>
      <c r="L233" s="18"/>
      <c r="M233" s="18">
        <v>2176</v>
      </c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  <c r="DG233" s="4"/>
      <c r="DH233" s="4"/>
      <c r="DI233" s="4"/>
      <c r="DJ233" s="4"/>
      <c r="DK233" s="4"/>
      <c r="DL233" s="4"/>
      <c r="DM233" s="4"/>
      <c r="DN233" s="4"/>
      <c r="DO233" s="4"/>
      <c r="DP233" s="4"/>
      <c r="DQ233" s="4"/>
      <c r="DR233" s="4"/>
      <c r="DS233" s="4"/>
      <c r="DT233" s="4"/>
      <c r="DU233" s="4"/>
      <c r="DV233" s="4"/>
      <c r="DW233" s="4"/>
      <c r="DX233" s="4"/>
      <c r="DY233" s="4"/>
      <c r="DZ233" s="4"/>
      <c r="EA233" s="4"/>
      <c r="EB233" s="4"/>
      <c r="EC233" s="4"/>
      <c r="ED233" s="4"/>
      <c r="EE233" s="4"/>
      <c r="EF233" s="4"/>
      <c r="EG233" s="4"/>
      <c r="EH233" s="4"/>
      <c r="EI233" s="4"/>
      <c r="EJ233" s="4"/>
      <c r="EK233" s="4"/>
      <c r="EL233" s="4"/>
      <c r="EM233" s="4"/>
      <c r="EN233" s="4"/>
      <c r="EO233" s="4"/>
      <c r="EP233" s="4"/>
      <c r="EQ233" s="4"/>
      <c r="ER233" s="4"/>
      <c r="ES233" s="4"/>
      <c r="ET233" s="4"/>
      <c r="EU233" s="4"/>
      <c r="EV233" s="4"/>
      <c r="EW233" s="4"/>
      <c r="EX233" s="4"/>
      <c r="EY233" s="4"/>
      <c r="EZ233" s="4"/>
      <c r="FA233" s="4"/>
      <c r="FB233" s="4"/>
      <c r="FC233" s="4"/>
      <c r="FD233" s="4"/>
      <c r="FE233" s="4"/>
      <c r="FF233" s="4"/>
      <c r="FG233" s="4"/>
      <c r="FH233" s="4"/>
      <c r="FI233" s="4"/>
      <c r="FJ233" s="4"/>
      <c r="FK233" s="4"/>
      <c r="FL233" s="4"/>
      <c r="FM233" s="4"/>
      <c r="FN233" s="4"/>
      <c r="FO233" s="4"/>
      <c r="FP233" s="4"/>
      <c r="FQ233" s="4"/>
      <c r="FR233" s="4"/>
      <c r="FS233" s="4"/>
      <c r="FT233" s="4"/>
      <c r="FU233" s="4"/>
      <c r="FV233" s="4"/>
      <c r="FW233" s="4"/>
      <c r="FX233" s="4"/>
      <c r="FY233" s="4"/>
      <c r="FZ233" s="4"/>
      <c r="GA233" s="4"/>
      <c r="GB233" s="4"/>
      <c r="GC233" s="4"/>
      <c r="GD233" s="4"/>
      <c r="GE233" s="4"/>
      <c r="GF233" s="4"/>
      <c r="GG233" s="4"/>
      <c r="GH233" s="4"/>
      <c r="GI233" s="4"/>
      <c r="GJ233" s="4"/>
      <c r="GK233" s="4"/>
      <c r="GL233" s="4"/>
      <c r="GM233" s="4"/>
      <c r="GN233" s="4"/>
      <c r="GO233" s="4"/>
      <c r="GP233" s="4"/>
      <c r="GQ233" s="4"/>
      <c r="GR233" s="4"/>
      <c r="GS233" s="4"/>
      <c r="GT233" s="4"/>
      <c r="GU233" s="4"/>
      <c r="GV233" s="4"/>
      <c r="GW233" s="4"/>
      <c r="GX233" s="4"/>
      <c r="GY233" s="4"/>
      <c r="GZ233" s="4"/>
      <c r="HA233" s="4"/>
      <c r="HB233" s="4"/>
      <c r="HC233" s="4"/>
      <c r="HD233" s="4"/>
      <c r="HE233" s="4"/>
      <c r="HF233" s="4"/>
      <c r="HG233" s="4"/>
      <c r="HH233" s="4"/>
      <c r="HI233" s="4"/>
      <c r="HJ233" s="4"/>
      <c r="HK233" s="4"/>
      <c r="HL233" s="4"/>
      <c r="HM233" s="4"/>
      <c r="HN233" s="4"/>
      <c r="HO233" s="4"/>
      <c r="HP233" s="4"/>
      <c r="HQ233" s="4"/>
      <c r="HR233" s="4"/>
      <c r="HS233" s="4"/>
      <c r="HT233" s="4"/>
      <c r="HU233" s="4"/>
      <c r="HV233" s="4"/>
      <c r="HW233" s="4"/>
      <c r="HX233" s="4"/>
      <c r="HY233" s="4"/>
      <c r="HZ233" s="4"/>
      <c r="IA233" s="4"/>
      <c r="IB233" s="4"/>
      <c r="IC233" s="4"/>
      <c r="ID233" s="4"/>
      <c r="IE233" s="4"/>
      <c r="IF233" s="4"/>
      <c r="IG233" s="4"/>
      <c r="IH233" s="4"/>
      <c r="II233" s="4"/>
      <c r="IJ233" s="4"/>
      <c r="IK233" s="4"/>
      <c r="IL233" s="4"/>
      <c r="IM233" s="4"/>
      <c r="IN233" s="4"/>
      <c r="IO233" s="4"/>
      <c r="IP233" s="4"/>
      <c r="IQ233" s="4"/>
      <c r="IR233" s="4"/>
      <c r="IS233" s="4"/>
      <c r="IT233" s="4"/>
      <c r="IU233" s="4"/>
    </row>
    <row r="234" s="5" customFormat="1" customHeight="1" spans="1:255">
      <c r="A234" s="18">
        <v>231</v>
      </c>
      <c r="B234" s="18" t="s">
        <v>369</v>
      </c>
      <c r="C234" s="18" t="s">
        <v>447</v>
      </c>
      <c r="D234" s="18" t="s">
        <v>42</v>
      </c>
      <c r="E234" s="18" t="s">
        <v>457</v>
      </c>
      <c r="F234" s="21" t="s">
        <v>458</v>
      </c>
      <c r="G234" s="18"/>
      <c r="H234" s="18"/>
      <c r="I234" s="18"/>
      <c r="J234" s="18"/>
      <c r="K234" s="18"/>
      <c r="L234" s="18">
        <v>20</v>
      </c>
      <c r="M234" s="18">
        <v>540</v>
      </c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4"/>
      <c r="DF234" s="4"/>
      <c r="DG234" s="4"/>
      <c r="DH234" s="4"/>
      <c r="DI234" s="4"/>
      <c r="DJ234" s="4"/>
      <c r="DK234" s="4"/>
      <c r="DL234" s="4"/>
      <c r="DM234" s="4"/>
      <c r="DN234" s="4"/>
      <c r="DO234" s="4"/>
      <c r="DP234" s="4"/>
      <c r="DQ234" s="4"/>
      <c r="DR234" s="4"/>
      <c r="DS234" s="4"/>
      <c r="DT234" s="4"/>
      <c r="DU234" s="4"/>
      <c r="DV234" s="4"/>
      <c r="DW234" s="4"/>
      <c r="DX234" s="4"/>
      <c r="DY234" s="4"/>
      <c r="DZ234" s="4"/>
      <c r="EA234" s="4"/>
      <c r="EB234" s="4"/>
      <c r="EC234" s="4"/>
      <c r="ED234" s="4"/>
      <c r="EE234" s="4"/>
      <c r="EF234" s="4"/>
      <c r="EG234" s="4"/>
      <c r="EH234" s="4"/>
      <c r="EI234" s="4"/>
      <c r="EJ234" s="4"/>
      <c r="EK234" s="4"/>
      <c r="EL234" s="4"/>
      <c r="EM234" s="4"/>
      <c r="EN234" s="4"/>
      <c r="EO234" s="4"/>
      <c r="EP234" s="4"/>
      <c r="EQ234" s="4"/>
      <c r="ER234" s="4"/>
      <c r="ES234" s="4"/>
      <c r="ET234" s="4"/>
      <c r="EU234" s="4"/>
      <c r="EV234" s="4"/>
      <c r="EW234" s="4"/>
      <c r="EX234" s="4"/>
      <c r="EY234" s="4"/>
      <c r="EZ234" s="4"/>
      <c r="FA234" s="4"/>
      <c r="FB234" s="4"/>
      <c r="FC234" s="4"/>
      <c r="FD234" s="4"/>
      <c r="FE234" s="4"/>
      <c r="FF234" s="4"/>
      <c r="FG234" s="4"/>
      <c r="FH234" s="4"/>
      <c r="FI234" s="4"/>
      <c r="FJ234" s="4"/>
      <c r="FK234" s="4"/>
      <c r="FL234" s="4"/>
      <c r="FM234" s="4"/>
      <c r="FN234" s="4"/>
      <c r="FO234" s="4"/>
      <c r="FP234" s="4"/>
      <c r="FQ234" s="4"/>
      <c r="FR234" s="4"/>
      <c r="FS234" s="4"/>
      <c r="FT234" s="4"/>
      <c r="FU234" s="4"/>
      <c r="FV234" s="4"/>
      <c r="FW234" s="4"/>
      <c r="FX234" s="4"/>
      <c r="FY234" s="4"/>
      <c r="FZ234" s="4"/>
      <c r="GA234" s="4"/>
      <c r="GB234" s="4"/>
      <c r="GC234" s="4"/>
      <c r="GD234" s="4"/>
      <c r="GE234" s="4"/>
      <c r="GF234" s="4"/>
      <c r="GG234" s="4"/>
      <c r="GH234" s="4"/>
      <c r="GI234" s="4"/>
      <c r="GJ234" s="4"/>
      <c r="GK234" s="4"/>
      <c r="GL234" s="4"/>
      <c r="GM234" s="4"/>
      <c r="GN234" s="4"/>
      <c r="GO234" s="4"/>
      <c r="GP234" s="4"/>
      <c r="GQ234" s="4"/>
      <c r="GR234" s="4"/>
      <c r="GS234" s="4"/>
      <c r="GT234" s="4"/>
      <c r="GU234" s="4"/>
      <c r="GV234" s="4"/>
      <c r="GW234" s="4"/>
      <c r="GX234" s="4"/>
      <c r="GY234" s="4"/>
      <c r="GZ234" s="4"/>
      <c r="HA234" s="4"/>
      <c r="HB234" s="4"/>
      <c r="HC234" s="4"/>
      <c r="HD234" s="4"/>
      <c r="HE234" s="4"/>
      <c r="HF234" s="4"/>
      <c r="HG234" s="4"/>
      <c r="HH234" s="4"/>
      <c r="HI234" s="4"/>
      <c r="HJ234" s="4"/>
      <c r="HK234" s="4"/>
      <c r="HL234" s="4"/>
      <c r="HM234" s="4"/>
      <c r="HN234" s="4"/>
      <c r="HO234" s="4"/>
      <c r="HP234" s="4"/>
      <c r="HQ234" s="4"/>
      <c r="HR234" s="4"/>
      <c r="HS234" s="4"/>
      <c r="HT234" s="4"/>
      <c r="HU234" s="4"/>
      <c r="HV234" s="4"/>
      <c r="HW234" s="4"/>
      <c r="HX234" s="4"/>
      <c r="HY234" s="4"/>
      <c r="HZ234" s="4"/>
      <c r="IA234" s="4"/>
      <c r="IB234" s="4"/>
      <c r="IC234" s="4"/>
      <c r="ID234" s="4"/>
      <c r="IE234" s="4"/>
      <c r="IF234" s="4"/>
      <c r="IG234" s="4"/>
      <c r="IH234" s="4"/>
      <c r="II234" s="4"/>
      <c r="IJ234" s="4"/>
      <c r="IK234" s="4"/>
      <c r="IL234" s="4"/>
      <c r="IM234" s="4"/>
      <c r="IN234" s="4"/>
      <c r="IO234" s="4"/>
      <c r="IP234" s="4"/>
      <c r="IQ234" s="4"/>
      <c r="IR234" s="4"/>
      <c r="IS234" s="4"/>
      <c r="IT234" s="4"/>
      <c r="IU234" s="4"/>
    </row>
    <row r="235" s="5" customFormat="1" customHeight="1" spans="1:255">
      <c r="A235" s="18">
        <v>232</v>
      </c>
      <c r="B235" s="18" t="s">
        <v>369</v>
      </c>
      <c r="C235" s="18" t="s">
        <v>447</v>
      </c>
      <c r="D235" s="18" t="s">
        <v>266</v>
      </c>
      <c r="E235" s="18" t="s">
        <v>459</v>
      </c>
      <c r="F235" s="21" t="s">
        <v>451</v>
      </c>
      <c r="G235" s="18"/>
      <c r="H235" s="18"/>
      <c r="I235" s="18">
        <v>70</v>
      </c>
      <c r="J235" s="18"/>
      <c r="K235" s="18"/>
      <c r="L235" s="18"/>
      <c r="M235" s="18">
        <v>2240</v>
      </c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4"/>
      <c r="DF235" s="4"/>
      <c r="DG235" s="4"/>
      <c r="DH235" s="4"/>
      <c r="DI235" s="4"/>
      <c r="DJ235" s="4"/>
      <c r="DK235" s="4"/>
      <c r="DL235" s="4"/>
      <c r="DM235" s="4"/>
      <c r="DN235" s="4"/>
      <c r="DO235" s="4"/>
      <c r="DP235" s="4"/>
      <c r="DQ235" s="4"/>
      <c r="DR235" s="4"/>
      <c r="DS235" s="4"/>
      <c r="DT235" s="4"/>
      <c r="DU235" s="4"/>
      <c r="DV235" s="4"/>
      <c r="DW235" s="4"/>
      <c r="DX235" s="4"/>
      <c r="DY235" s="4"/>
      <c r="DZ235" s="4"/>
      <c r="EA235" s="4"/>
      <c r="EB235" s="4"/>
      <c r="EC235" s="4"/>
      <c r="ED235" s="4"/>
      <c r="EE235" s="4"/>
      <c r="EF235" s="4"/>
      <c r="EG235" s="4"/>
      <c r="EH235" s="4"/>
      <c r="EI235" s="4"/>
      <c r="EJ235" s="4"/>
      <c r="EK235" s="4"/>
      <c r="EL235" s="4"/>
      <c r="EM235" s="4"/>
      <c r="EN235" s="4"/>
      <c r="EO235" s="4"/>
      <c r="EP235" s="4"/>
      <c r="EQ235" s="4"/>
      <c r="ER235" s="4"/>
      <c r="ES235" s="4"/>
      <c r="ET235" s="4"/>
      <c r="EU235" s="4"/>
      <c r="EV235" s="4"/>
      <c r="EW235" s="4"/>
      <c r="EX235" s="4"/>
      <c r="EY235" s="4"/>
      <c r="EZ235" s="4"/>
      <c r="FA235" s="4"/>
      <c r="FB235" s="4"/>
      <c r="FC235" s="4"/>
      <c r="FD235" s="4"/>
      <c r="FE235" s="4"/>
      <c r="FF235" s="4"/>
      <c r="FG235" s="4"/>
      <c r="FH235" s="4"/>
      <c r="FI235" s="4"/>
      <c r="FJ235" s="4"/>
      <c r="FK235" s="4"/>
      <c r="FL235" s="4"/>
      <c r="FM235" s="4"/>
      <c r="FN235" s="4"/>
      <c r="FO235" s="4"/>
      <c r="FP235" s="4"/>
      <c r="FQ235" s="4"/>
      <c r="FR235" s="4"/>
      <c r="FS235" s="4"/>
      <c r="FT235" s="4"/>
      <c r="FU235" s="4"/>
      <c r="FV235" s="4"/>
      <c r="FW235" s="4"/>
      <c r="FX235" s="4"/>
      <c r="FY235" s="4"/>
      <c r="FZ235" s="4"/>
      <c r="GA235" s="4"/>
      <c r="GB235" s="4"/>
      <c r="GC235" s="4"/>
      <c r="GD235" s="4"/>
      <c r="GE235" s="4"/>
      <c r="GF235" s="4"/>
      <c r="GG235" s="4"/>
      <c r="GH235" s="4"/>
      <c r="GI235" s="4"/>
      <c r="GJ235" s="4"/>
      <c r="GK235" s="4"/>
      <c r="GL235" s="4"/>
      <c r="GM235" s="4"/>
      <c r="GN235" s="4"/>
      <c r="GO235" s="4"/>
      <c r="GP235" s="4"/>
      <c r="GQ235" s="4"/>
      <c r="GR235" s="4"/>
      <c r="GS235" s="4"/>
      <c r="GT235" s="4"/>
      <c r="GU235" s="4"/>
      <c r="GV235" s="4"/>
      <c r="GW235" s="4"/>
      <c r="GX235" s="4"/>
      <c r="GY235" s="4"/>
      <c r="GZ235" s="4"/>
      <c r="HA235" s="4"/>
      <c r="HB235" s="4"/>
      <c r="HC235" s="4"/>
      <c r="HD235" s="4"/>
      <c r="HE235" s="4"/>
      <c r="HF235" s="4"/>
      <c r="HG235" s="4"/>
      <c r="HH235" s="4"/>
      <c r="HI235" s="4"/>
      <c r="HJ235" s="4"/>
      <c r="HK235" s="4"/>
      <c r="HL235" s="4"/>
      <c r="HM235" s="4"/>
      <c r="HN235" s="4"/>
      <c r="HO235" s="4"/>
      <c r="HP235" s="4"/>
      <c r="HQ235" s="4"/>
      <c r="HR235" s="4"/>
      <c r="HS235" s="4"/>
      <c r="HT235" s="4"/>
      <c r="HU235" s="4"/>
      <c r="HV235" s="4"/>
      <c r="HW235" s="4"/>
      <c r="HX235" s="4"/>
      <c r="HY235" s="4"/>
      <c r="HZ235" s="4"/>
      <c r="IA235" s="4"/>
      <c r="IB235" s="4"/>
      <c r="IC235" s="4"/>
      <c r="ID235" s="4"/>
      <c r="IE235" s="4"/>
      <c r="IF235" s="4"/>
      <c r="IG235" s="4"/>
      <c r="IH235" s="4"/>
      <c r="II235" s="4"/>
      <c r="IJ235" s="4"/>
      <c r="IK235" s="4"/>
      <c r="IL235" s="4"/>
      <c r="IM235" s="4"/>
      <c r="IN235" s="4"/>
      <c r="IO235" s="4"/>
      <c r="IP235" s="4"/>
      <c r="IQ235" s="4"/>
      <c r="IR235" s="4"/>
      <c r="IS235" s="4"/>
      <c r="IT235" s="4"/>
      <c r="IU235" s="4"/>
    </row>
    <row r="236" s="5" customFormat="1" customHeight="1" spans="1:255">
      <c r="A236" s="18">
        <v>233</v>
      </c>
      <c r="B236" s="18" t="s">
        <v>369</v>
      </c>
      <c r="C236" s="18" t="s">
        <v>460</v>
      </c>
      <c r="D236" s="18" t="s">
        <v>17</v>
      </c>
      <c r="E236" s="18" t="s">
        <v>461</v>
      </c>
      <c r="F236" s="21" t="s">
        <v>438</v>
      </c>
      <c r="G236" s="18"/>
      <c r="H236" s="18"/>
      <c r="I236" s="18"/>
      <c r="J236" s="18"/>
      <c r="K236" s="18"/>
      <c r="L236" s="18">
        <v>20</v>
      </c>
      <c r="M236" s="18">
        <v>540</v>
      </c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4"/>
      <c r="DG236" s="4"/>
      <c r="DH236" s="4"/>
      <c r="DI236" s="4"/>
      <c r="DJ236" s="4"/>
      <c r="DK236" s="4"/>
      <c r="DL236" s="4"/>
      <c r="DM236" s="4"/>
      <c r="DN236" s="4"/>
      <c r="DO236" s="4"/>
      <c r="DP236" s="4"/>
      <c r="DQ236" s="4"/>
      <c r="DR236" s="4"/>
      <c r="DS236" s="4"/>
      <c r="DT236" s="4"/>
      <c r="DU236" s="4"/>
      <c r="DV236" s="4"/>
      <c r="DW236" s="4"/>
      <c r="DX236" s="4"/>
      <c r="DY236" s="4"/>
      <c r="DZ236" s="4"/>
      <c r="EA236" s="4"/>
      <c r="EB236" s="4"/>
      <c r="EC236" s="4"/>
      <c r="ED236" s="4"/>
      <c r="EE236" s="4"/>
      <c r="EF236" s="4"/>
      <c r="EG236" s="4"/>
      <c r="EH236" s="4"/>
      <c r="EI236" s="4"/>
      <c r="EJ236" s="4"/>
      <c r="EK236" s="4"/>
      <c r="EL236" s="4"/>
      <c r="EM236" s="4"/>
      <c r="EN236" s="4"/>
      <c r="EO236" s="4"/>
      <c r="EP236" s="4"/>
      <c r="EQ236" s="4"/>
      <c r="ER236" s="4"/>
      <c r="ES236" s="4"/>
      <c r="ET236" s="4"/>
      <c r="EU236" s="4"/>
      <c r="EV236" s="4"/>
      <c r="EW236" s="4"/>
      <c r="EX236" s="4"/>
      <c r="EY236" s="4"/>
      <c r="EZ236" s="4"/>
      <c r="FA236" s="4"/>
      <c r="FB236" s="4"/>
      <c r="FC236" s="4"/>
      <c r="FD236" s="4"/>
      <c r="FE236" s="4"/>
      <c r="FF236" s="4"/>
      <c r="FG236" s="4"/>
      <c r="FH236" s="4"/>
      <c r="FI236" s="4"/>
      <c r="FJ236" s="4"/>
      <c r="FK236" s="4"/>
      <c r="FL236" s="4"/>
      <c r="FM236" s="4"/>
      <c r="FN236" s="4"/>
      <c r="FO236" s="4"/>
      <c r="FP236" s="4"/>
      <c r="FQ236" s="4"/>
      <c r="FR236" s="4"/>
      <c r="FS236" s="4"/>
      <c r="FT236" s="4"/>
      <c r="FU236" s="4"/>
      <c r="FV236" s="4"/>
      <c r="FW236" s="4"/>
      <c r="FX236" s="4"/>
      <c r="FY236" s="4"/>
      <c r="FZ236" s="4"/>
      <c r="GA236" s="4"/>
      <c r="GB236" s="4"/>
      <c r="GC236" s="4"/>
      <c r="GD236" s="4"/>
      <c r="GE236" s="4"/>
      <c r="GF236" s="4"/>
      <c r="GG236" s="4"/>
      <c r="GH236" s="4"/>
      <c r="GI236" s="4"/>
      <c r="GJ236" s="4"/>
      <c r="GK236" s="4"/>
      <c r="GL236" s="4"/>
      <c r="GM236" s="4"/>
      <c r="GN236" s="4"/>
      <c r="GO236" s="4"/>
      <c r="GP236" s="4"/>
      <c r="GQ236" s="4"/>
      <c r="GR236" s="4"/>
      <c r="GS236" s="4"/>
      <c r="GT236" s="4"/>
      <c r="GU236" s="4"/>
      <c r="GV236" s="4"/>
      <c r="GW236" s="4"/>
      <c r="GX236" s="4"/>
      <c r="GY236" s="4"/>
      <c r="GZ236" s="4"/>
      <c r="HA236" s="4"/>
      <c r="HB236" s="4"/>
      <c r="HC236" s="4"/>
      <c r="HD236" s="4"/>
      <c r="HE236" s="4"/>
      <c r="HF236" s="4"/>
      <c r="HG236" s="4"/>
      <c r="HH236" s="4"/>
      <c r="HI236" s="4"/>
      <c r="HJ236" s="4"/>
      <c r="HK236" s="4"/>
      <c r="HL236" s="4"/>
      <c r="HM236" s="4"/>
      <c r="HN236" s="4"/>
      <c r="HO236" s="4"/>
      <c r="HP236" s="4"/>
      <c r="HQ236" s="4"/>
      <c r="HR236" s="4"/>
      <c r="HS236" s="4"/>
      <c r="HT236" s="4"/>
      <c r="HU236" s="4"/>
      <c r="HV236" s="4"/>
      <c r="HW236" s="4"/>
      <c r="HX236" s="4"/>
      <c r="HY236" s="4"/>
      <c r="HZ236" s="4"/>
      <c r="IA236" s="4"/>
      <c r="IB236" s="4"/>
      <c r="IC236" s="4"/>
      <c r="ID236" s="4"/>
      <c r="IE236" s="4"/>
      <c r="IF236" s="4"/>
      <c r="IG236" s="4"/>
      <c r="IH236" s="4"/>
      <c r="II236" s="4"/>
      <c r="IJ236" s="4"/>
      <c r="IK236" s="4"/>
      <c r="IL236" s="4"/>
      <c r="IM236" s="4"/>
      <c r="IN236" s="4"/>
      <c r="IO236" s="4"/>
      <c r="IP236" s="4"/>
      <c r="IQ236" s="4"/>
      <c r="IR236" s="4"/>
      <c r="IS236" s="4"/>
      <c r="IT236" s="4"/>
      <c r="IU236" s="4"/>
    </row>
    <row r="237" s="5" customFormat="1" customHeight="1" spans="1:255">
      <c r="A237" s="18">
        <v>234</v>
      </c>
      <c r="B237" s="18" t="s">
        <v>369</v>
      </c>
      <c r="C237" s="18" t="s">
        <v>460</v>
      </c>
      <c r="D237" s="18" t="s">
        <v>20</v>
      </c>
      <c r="E237" s="18" t="s">
        <v>462</v>
      </c>
      <c r="F237" s="21" t="s">
        <v>463</v>
      </c>
      <c r="G237" s="18"/>
      <c r="H237" s="18"/>
      <c r="I237" s="18"/>
      <c r="J237" s="18"/>
      <c r="K237" s="18"/>
      <c r="L237" s="18">
        <v>20</v>
      </c>
      <c r="M237" s="18">
        <v>540</v>
      </c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  <c r="DE237" s="4"/>
      <c r="DF237" s="4"/>
      <c r="DG237" s="4"/>
      <c r="DH237" s="4"/>
      <c r="DI237" s="4"/>
      <c r="DJ237" s="4"/>
      <c r="DK237" s="4"/>
      <c r="DL237" s="4"/>
      <c r="DM237" s="4"/>
      <c r="DN237" s="4"/>
      <c r="DO237" s="4"/>
      <c r="DP237" s="4"/>
      <c r="DQ237" s="4"/>
      <c r="DR237" s="4"/>
      <c r="DS237" s="4"/>
      <c r="DT237" s="4"/>
      <c r="DU237" s="4"/>
      <c r="DV237" s="4"/>
      <c r="DW237" s="4"/>
      <c r="DX237" s="4"/>
      <c r="DY237" s="4"/>
      <c r="DZ237" s="4"/>
      <c r="EA237" s="4"/>
      <c r="EB237" s="4"/>
      <c r="EC237" s="4"/>
      <c r="ED237" s="4"/>
      <c r="EE237" s="4"/>
      <c r="EF237" s="4"/>
      <c r="EG237" s="4"/>
      <c r="EH237" s="4"/>
      <c r="EI237" s="4"/>
      <c r="EJ237" s="4"/>
      <c r="EK237" s="4"/>
      <c r="EL237" s="4"/>
      <c r="EM237" s="4"/>
      <c r="EN237" s="4"/>
      <c r="EO237" s="4"/>
      <c r="EP237" s="4"/>
      <c r="EQ237" s="4"/>
      <c r="ER237" s="4"/>
      <c r="ES237" s="4"/>
      <c r="ET237" s="4"/>
      <c r="EU237" s="4"/>
      <c r="EV237" s="4"/>
      <c r="EW237" s="4"/>
      <c r="EX237" s="4"/>
      <c r="EY237" s="4"/>
      <c r="EZ237" s="4"/>
      <c r="FA237" s="4"/>
      <c r="FB237" s="4"/>
      <c r="FC237" s="4"/>
      <c r="FD237" s="4"/>
      <c r="FE237" s="4"/>
      <c r="FF237" s="4"/>
      <c r="FG237" s="4"/>
      <c r="FH237" s="4"/>
      <c r="FI237" s="4"/>
      <c r="FJ237" s="4"/>
      <c r="FK237" s="4"/>
      <c r="FL237" s="4"/>
      <c r="FM237" s="4"/>
      <c r="FN237" s="4"/>
      <c r="FO237" s="4"/>
      <c r="FP237" s="4"/>
      <c r="FQ237" s="4"/>
      <c r="FR237" s="4"/>
      <c r="FS237" s="4"/>
      <c r="FT237" s="4"/>
      <c r="FU237" s="4"/>
      <c r="FV237" s="4"/>
      <c r="FW237" s="4"/>
      <c r="FX237" s="4"/>
      <c r="FY237" s="4"/>
      <c r="FZ237" s="4"/>
      <c r="GA237" s="4"/>
      <c r="GB237" s="4"/>
      <c r="GC237" s="4"/>
      <c r="GD237" s="4"/>
      <c r="GE237" s="4"/>
      <c r="GF237" s="4"/>
      <c r="GG237" s="4"/>
      <c r="GH237" s="4"/>
      <c r="GI237" s="4"/>
      <c r="GJ237" s="4"/>
      <c r="GK237" s="4"/>
      <c r="GL237" s="4"/>
      <c r="GM237" s="4"/>
      <c r="GN237" s="4"/>
      <c r="GO237" s="4"/>
      <c r="GP237" s="4"/>
      <c r="GQ237" s="4"/>
      <c r="GR237" s="4"/>
      <c r="GS237" s="4"/>
      <c r="GT237" s="4"/>
      <c r="GU237" s="4"/>
      <c r="GV237" s="4"/>
      <c r="GW237" s="4"/>
      <c r="GX237" s="4"/>
      <c r="GY237" s="4"/>
      <c r="GZ237" s="4"/>
      <c r="HA237" s="4"/>
      <c r="HB237" s="4"/>
      <c r="HC237" s="4"/>
      <c r="HD237" s="4"/>
      <c r="HE237" s="4"/>
      <c r="HF237" s="4"/>
      <c r="HG237" s="4"/>
      <c r="HH237" s="4"/>
      <c r="HI237" s="4"/>
      <c r="HJ237" s="4"/>
      <c r="HK237" s="4"/>
      <c r="HL237" s="4"/>
      <c r="HM237" s="4"/>
      <c r="HN237" s="4"/>
      <c r="HO237" s="4"/>
      <c r="HP237" s="4"/>
      <c r="HQ237" s="4"/>
      <c r="HR237" s="4"/>
      <c r="HS237" s="4"/>
      <c r="HT237" s="4"/>
      <c r="HU237" s="4"/>
      <c r="HV237" s="4"/>
      <c r="HW237" s="4"/>
      <c r="HX237" s="4"/>
      <c r="HY237" s="4"/>
      <c r="HZ237" s="4"/>
      <c r="IA237" s="4"/>
      <c r="IB237" s="4"/>
      <c r="IC237" s="4"/>
      <c r="ID237" s="4"/>
      <c r="IE237" s="4"/>
      <c r="IF237" s="4"/>
      <c r="IG237" s="4"/>
      <c r="IH237" s="4"/>
      <c r="II237" s="4"/>
      <c r="IJ237" s="4"/>
      <c r="IK237" s="4"/>
      <c r="IL237" s="4"/>
      <c r="IM237" s="4"/>
      <c r="IN237" s="4"/>
      <c r="IO237" s="4"/>
      <c r="IP237" s="4"/>
      <c r="IQ237" s="4"/>
      <c r="IR237" s="4"/>
      <c r="IS237" s="4"/>
      <c r="IT237" s="4"/>
      <c r="IU237" s="4"/>
    </row>
    <row r="238" s="5" customFormat="1" customHeight="1" spans="1:255">
      <c r="A238" s="18">
        <v>235</v>
      </c>
      <c r="B238" s="18" t="s">
        <v>369</v>
      </c>
      <c r="C238" s="18" t="s">
        <v>460</v>
      </c>
      <c r="D238" s="18" t="s">
        <v>34</v>
      </c>
      <c r="E238" s="18" t="s">
        <v>464</v>
      </c>
      <c r="F238" s="21" t="s">
        <v>465</v>
      </c>
      <c r="G238" s="18">
        <v>7.5</v>
      </c>
      <c r="H238" s="18"/>
      <c r="I238" s="18"/>
      <c r="J238" s="18"/>
      <c r="K238" s="18"/>
      <c r="L238" s="18">
        <v>20</v>
      </c>
      <c r="M238" s="18">
        <v>795</v>
      </c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  <c r="DE238" s="4"/>
      <c r="DF238" s="4"/>
      <c r="DG238" s="4"/>
      <c r="DH238" s="4"/>
      <c r="DI238" s="4"/>
      <c r="DJ238" s="4"/>
      <c r="DK238" s="4"/>
      <c r="DL238" s="4"/>
      <c r="DM238" s="4"/>
      <c r="DN238" s="4"/>
      <c r="DO238" s="4"/>
      <c r="DP238" s="4"/>
      <c r="DQ238" s="4"/>
      <c r="DR238" s="4"/>
      <c r="DS238" s="4"/>
      <c r="DT238" s="4"/>
      <c r="DU238" s="4"/>
      <c r="DV238" s="4"/>
      <c r="DW238" s="4"/>
      <c r="DX238" s="4"/>
      <c r="DY238" s="4"/>
      <c r="DZ238" s="4"/>
      <c r="EA238" s="4"/>
      <c r="EB238" s="4"/>
      <c r="EC238" s="4"/>
      <c r="ED238" s="4"/>
      <c r="EE238" s="4"/>
      <c r="EF238" s="4"/>
      <c r="EG238" s="4"/>
      <c r="EH238" s="4"/>
      <c r="EI238" s="4"/>
      <c r="EJ238" s="4"/>
      <c r="EK238" s="4"/>
      <c r="EL238" s="4"/>
      <c r="EM238" s="4"/>
      <c r="EN238" s="4"/>
      <c r="EO238" s="4"/>
      <c r="EP238" s="4"/>
      <c r="EQ238" s="4"/>
      <c r="ER238" s="4"/>
      <c r="ES238" s="4"/>
      <c r="ET238" s="4"/>
      <c r="EU238" s="4"/>
      <c r="EV238" s="4"/>
      <c r="EW238" s="4"/>
      <c r="EX238" s="4"/>
      <c r="EY238" s="4"/>
      <c r="EZ238" s="4"/>
      <c r="FA238" s="4"/>
      <c r="FB238" s="4"/>
      <c r="FC238" s="4"/>
      <c r="FD238" s="4"/>
      <c r="FE238" s="4"/>
      <c r="FF238" s="4"/>
      <c r="FG238" s="4"/>
      <c r="FH238" s="4"/>
      <c r="FI238" s="4"/>
      <c r="FJ238" s="4"/>
      <c r="FK238" s="4"/>
      <c r="FL238" s="4"/>
      <c r="FM238" s="4"/>
      <c r="FN238" s="4"/>
      <c r="FO238" s="4"/>
      <c r="FP238" s="4"/>
      <c r="FQ238" s="4"/>
      <c r="FR238" s="4"/>
      <c r="FS238" s="4"/>
      <c r="FT238" s="4"/>
      <c r="FU238" s="4"/>
      <c r="FV238" s="4"/>
      <c r="FW238" s="4"/>
      <c r="FX238" s="4"/>
      <c r="FY238" s="4"/>
      <c r="FZ238" s="4"/>
      <c r="GA238" s="4"/>
      <c r="GB238" s="4"/>
      <c r="GC238" s="4"/>
      <c r="GD238" s="4"/>
      <c r="GE238" s="4"/>
      <c r="GF238" s="4"/>
      <c r="GG238" s="4"/>
      <c r="GH238" s="4"/>
      <c r="GI238" s="4"/>
      <c r="GJ238" s="4"/>
      <c r="GK238" s="4"/>
      <c r="GL238" s="4"/>
      <c r="GM238" s="4"/>
      <c r="GN238" s="4"/>
      <c r="GO238" s="4"/>
      <c r="GP238" s="4"/>
      <c r="GQ238" s="4"/>
      <c r="GR238" s="4"/>
      <c r="GS238" s="4"/>
      <c r="GT238" s="4"/>
      <c r="GU238" s="4"/>
      <c r="GV238" s="4"/>
      <c r="GW238" s="4"/>
      <c r="GX238" s="4"/>
      <c r="GY238" s="4"/>
      <c r="GZ238" s="4"/>
      <c r="HA238" s="4"/>
      <c r="HB238" s="4"/>
      <c r="HC238" s="4"/>
      <c r="HD238" s="4"/>
      <c r="HE238" s="4"/>
      <c r="HF238" s="4"/>
      <c r="HG238" s="4"/>
      <c r="HH238" s="4"/>
      <c r="HI238" s="4"/>
      <c r="HJ238" s="4"/>
      <c r="HK238" s="4"/>
      <c r="HL238" s="4"/>
      <c r="HM238" s="4"/>
      <c r="HN238" s="4"/>
      <c r="HO238" s="4"/>
      <c r="HP238" s="4"/>
      <c r="HQ238" s="4"/>
      <c r="HR238" s="4"/>
      <c r="HS238" s="4"/>
      <c r="HT238" s="4"/>
      <c r="HU238" s="4"/>
      <c r="HV238" s="4"/>
      <c r="HW238" s="4"/>
      <c r="HX238" s="4"/>
      <c r="HY238" s="4"/>
      <c r="HZ238" s="4"/>
      <c r="IA238" s="4"/>
      <c r="IB238" s="4"/>
      <c r="IC238" s="4"/>
      <c r="ID238" s="4"/>
      <c r="IE238" s="4"/>
      <c r="IF238" s="4"/>
      <c r="IG238" s="4"/>
      <c r="IH238" s="4"/>
      <c r="II238" s="4"/>
      <c r="IJ238" s="4"/>
      <c r="IK238" s="4"/>
      <c r="IL238" s="4"/>
      <c r="IM238" s="4"/>
      <c r="IN238" s="4"/>
      <c r="IO238" s="4"/>
      <c r="IP238" s="4"/>
      <c r="IQ238" s="4"/>
      <c r="IR238" s="4"/>
      <c r="IS238" s="4"/>
      <c r="IT238" s="4"/>
      <c r="IU238" s="4"/>
    </row>
    <row r="239" s="5" customFormat="1" customHeight="1" spans="1:255">
      <c r="A239" s="18">
        <v>236</v>
      </c>
      <c r="B239" s="18" t="s">
        <v>369</v>
      </c>
      <c r="C239" s="18" t="s">
        <v>466</v>
      </c>
      <c r="D239" s="18" t="s">
        <v>50</v>
      </c>
      <c r="E239" s="18" t="s">
        <v>467</v>
      </c>
      <c r="F239" s="21" t="s">
        <v>468</v>
      </c>
      <c r="G239" s="18">
        <v>12</v>
      </c>
      <c r="H239" s="18"/>
      <c r="I239" s="18"/>
      <c r="J239" s="18"/>
      <c r="K239" s="18"/>
      <c r="L239" s="18">
        <v>20</v>
      </c>
      <c r="M239" s="18">
        <v>948</v>
      </c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  <c r="DE239" s="4"/>
      <c r="DF239" s="4"/>
      <c r="DG239" s="4"/>
      <c r="DH239" s="4"/>
      <c r="DI239" s="4"/>
      <c r="DJ239" s="4"/>
      <c r="DK239" s="4"/>
      <c r="DL239" s="4"/>
      <c r="DM239" s="4"/>
      <c r="DN239" s="4"/>
      <c r="DO239" s="4"/>
      <c r="DP239" s="4"/>
      <c r="DQ239" s="4"/>
      <c r="DR239" s="4"/>
      <c r="DS239" s="4"/>
      <c r="DT239" s="4"/>
      <c r="DU239" s="4"/>
      <c r="DV239" s="4"/>
      <c r="DW239" s="4"/>
      <c r="DX239" s="4"/>
      <c r="DY239" s="4"/>
      <c r="DZ239" s="4"/>
      <c r="EA239" s="4"/>
      <c r="EB239" s="4"/>
      <c r="EC239" s="4"/>
      <c r="ED239" s="4"/>
      <c r="EE239" s="4"/>
      <c r="EF239" s="4"/>
      <c r="EG239" s="4"/>
      <c r="EH239" s="4"/>
      <c r="EI239" s="4"/>
      <c r="EJ239" s="4"/>
      <c r="EK239" s="4"/>
      <c r="EL239" s="4"/>
      <c r="EM239" s="4"/>
      <c r="EN239" s="4"/>
      <c r="EO239" s="4"/>
      <c r="EP239" s="4"/>
      <c r="EQ239" s="4"/>
      <c r="ER239" s="4"/>
      <c r="ES239" s="4"/>
      <c r="ET239" s="4"/>
      <c r="EU239" s="4"/>
      <c r="EV239" s="4"/>
      <c r="EW239" s="4"/>
      <c r="EX239" s="4"/>
      <c r="EY239" s="4"/>
      <c r="EZ239" s="4"/>
      <c r="FA239" s="4"/>
      <c r="FB239" s="4"/>
      <c r="FC239" s="4"/>
      <c r="FD239" s="4"/>
      <c r="FE239" s="4"/>
      <c r="FF239" s="4"/>
      <c r="FG239" s="4"/>
      <c r="FH239" s="4"/>
      <c r="FI239" s="4"/>
      <c r="FJ239" s="4"/>
      <c r="FK239" s="4"/>
      <c r="FL239" s="4"/>
      <c r="FM239" s="4"/>
      <c r="FN239" s="4"/>
      <c r="FO239" s="4"/>
      <c r="FP239" s="4"/>
      <c r="FQ239" s="4"/>
      <c r="FR239" s="4"/>
      <c r="FS239" s="4"/>
      <c r="FT239" s="4"/>
      <c r="FU239" s="4"/>
      <c r="FV239" s="4"/>
      <c r="FW239" s="4"/>
      <c r="FX239" s="4"/>
      <c r="FY239" s="4"/>
      <c r="FZ239" s="4"/>
      <c r="GA239" s="4"/>
      <c r="GB239" s="4"/>
      <c r="GC239" s="4"/>
      <c r="GD239" s="4"/>
      <c r="GE239" s="4"/>
      <c r="GF239" s="4"/>
      <c r="GG239" s="4"/>
      <c r="GH239" s="4"/>
      <c r="GI239" s="4"/>
      <c r="GJ239" s="4"/>
      <c r="GK239" s="4"/>
      <c r="GL239" s="4"/>
      <c r="GM239" s="4"/>
      <c r="GN239" s="4"/>
      <c r="GO239" s="4"/>
      <c r="GP239" s="4"/>
      <c r="GQ239" s="4"/>
      <c r="GR239" s="4"/>
      <c r="GS239" s="4"/>
      <c r="GT239" s="4"/>
      <c r="GU239" s="4"/>
      <c r="GV239" s="4"/>
      <c r="GW239" s="4"/>
      <c r="GX239" s="4"/>
      <c r="GY239" s="4"/>
      <c r="GZ239" s="4"/>
      <c r="HA239" s="4"/>
      <c r="HB239" s="4"/>
      <c r="HC239" s="4"/>
      <c r="HD239" s="4"/>
      <c r="HE239" s="4"/>
      <c r="HF239" s="4"/>
      <c r="HG239" s="4"/>
      <c r="HH239" s="4"/>
      <c r="HI239" s="4"/>
      <c r="HJ239" s="4"/>
      <c r="HK239" s="4"/>
      <c r="HL239" s="4"/>
      <c r="HM239" s="4"/>
      <c r="HN239" s="4"/>
      <c r="HO239" s="4"/>
      <c r="HP239" s="4"/>
      <c r="HQ239" s="4"/>
      <c r="HR239" s="4"/>
      <c r="HS239" s="4"/>
      <c r="HT239" s="4"/>
      <c r="HU239" s="4"/>
      <c r="HV239" s="4"/>
      <c r="HW239" s="4"/>
      <c r="HX239" s="4"/>
      <c r="HY239" s="4"/>
      <c r="HZ239" s="4"/>
      <c r="IA239" s="4"/>
      <c r="IB239" s="4"/>
      <c r="IC239" s="4"/>
      <c r="ID239" s="4"/>
      <c r="IE239" s="4"/>
      <c r="IF239" s="4"/>
      <c r="IG239" s="4"/>
      <c r="IH239" s="4"/>
      <c r="II239" s="4"/>
      <c r="IJ239" s="4"/>
      <c r="IK239" s="4"/>
      <c r="IL239" s="4"/>
      <c r="IM239" s="4"/>
      <c r="IN239" s="4"/>
      <c r="IO239" s="4"/>
      <c r="IP239" s="4"/>
      <c r="IQ239" s="4"/>
      <c r="IR239" s="4"/>
      <c r="IS239" s="4"/>
      <c r="IT239" s="4"/>
      <c r="IU239" s="4"/>
    </row>
    <row r="240" s="5" customFormat="1" customHeight="1" spans="1:255">
      <c r="A240" s="18">
        <v>237</v>
      </c>
      <c r="B240" s="18" t="s">
        <v>369</v>
      </c>
      <c r="C240" s="18" t="s">
        <v>466</v>
      </c>
      <c r="D240" s="18" t="s">
        <v>50</v>
      </c>
      <c r="E240" s="18" t="s">
        <v>469</v>
      </c>
      <c r="F240" s="21" t="s">
        <v>470</v>
      </c>
      <c r="G240" s="18">
        <v>34</v>
      </c>
      <c r="H240" s="18"/>
      <c r="I240" s="18"/>
      <c r="J240" s="18"/>
      <c r="K240" s="18"/>
      <c r="L240" s="18"/>
      <c r="M240" s="18">
        <v>1156</v>
      </c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  <c r="DE240" s="4"/>
      <c r="DF240" s="4"/>
      <c r="DG240" s="4"/>
      <c r="DH240" s="4"/>
      <c r="DI240" s="4"/>
      <c r="DJ240" s="4"/>
      <c r="DK240" s="4"/>
      <c r="DL240" s="4"/>
      <c r="DM240" s="4"/>
      <c r="DN240" s="4"/>
      <c r="DO240" s="4"/>
      <c r="DP240" s="4"/>
      <c r="DQ240" s="4"/>
      <c r="DR240" s="4"/>
      <c r="DS240" s="4"/>
      <c r="DT240" s="4"/>
      <c r="DU240" s="4"/>
      <c r="DV240" s="4"/>
      <c r="DW240" s="4"/>
      <c r="DX240" s="4"/>
      <c r="DY240" s="4"/>
      <c r="DZ240" s="4"/>
      <c r="EA240" s="4"/>
      <c r="EB240" s="4"/>
      <c r="EC240" s="4"/>
      <c r="ED240" s="4"/>
      <c r="EE240" s="4"/>
      <c r="EF240" s="4"/>
      <c r="EG240" s="4"/>
      <c r="EH240" s="4"/>
      <c r="EI240" s="4"/>
      <c r="EJ240" s="4"/>
      <c r="EK240" s="4"/>
      <c r="EL240" s="4"/>
      <c r="EM240" s="4"/>
      <c r="EN240" s="4"/>
      <c r="EO240" s="4"/>
      <c r="EP240" s="4"/>
      <c r="EQ240" s="4"/>
      <c r="ER240" s="4"/>
      <c r="ES240" s="4"/>
      <c r="ET240" s="4"/>
      <c r="EU240" s="4"/>
      <c r="EV240" s="4"/>
      <c r="EW240" s="4"/>
      <c r="EX240" s="4"/>
      <c r="EY240" s="4"/>
      <c r="EZ240" s="4"/>
      <c r="FA240" s="4"/>
      <c r="FB240" s="4"/>
      <c r="FC240" s="4"/>
      <c r="FD240" s="4"/>
      <c r="FE240" s="4"/>
      <c r="FF240" s="4"/>
      <c r="FG240" s="4"/>
      <c r="FH240" s="4"/>
      <c r="FI240" s="4"/>
      <c r="FJ240" s="4"/>
      <c r="FK240" s="4"/>
      <c r="FL240" s="4"/>
      <c r="FM240" s="4"/>
      <c r="FN240" s="4"/>
      <c r="FO240" s="4"/>
      <c r="FP240" s="4"/>
      <c r="FQ240" s="4"/>
      <c r="FR240" s="4"/>
      <c r="FS240" s="4"/>
      <c r="FT240" s="4"/>
      <c r="FU240" s="4"/>
      <c r="FV240" s="4"/>
      <c r="FW240" s="4"/>
      <c r="FX240" s="4"/>
      <c r="FY240" s="4"/>
      <c r="FZ240" s="4"/>
      <c r="GA240" s="4"/>
      <c r="GB240" s="4"/>
      <c r="GC240" s="4"/>
      <c r="GD240" s="4"/>
      <c r="GE240" s="4"/>
      <c r="GF240" s="4"/>
      <c r="GG240" s="4"/>
      <c r="GH240" s="4"/>
      <c r="GI240" s="4"/>
      <c r="GJ240" s="4"/>
      <c r="GK240" s="4"/>
      <c r="GL240" s="4"/>
      <c r="GM240" s="4"/>
      <c r="GN240" s="4"/>
      <c r="GO240" s="4"/>
      <c r="GP240" s="4"/>
      <c r="GQ240" s="4"/>
      <c r="GR240" s="4"/>
      <c r="GS240" s="4"/>
      <c r="GT240" s="4"/>
      <c r="GU240" s="4"/>
      <c r="GV240" s="4"/>
      <c r="GW240" s="4"/>
      <c r="GX240" s="4"/>
      <c r="GY240" s="4"/>
      <c r="GZ240" s="4"/>
      <c r="HA240" s="4"/>
      <c r="HB240" s="4"/>
      <c r="HC240" s="4"/>
      <c r="HD240" s="4"/>
      <c r="HE240" s="4"/>
      <c r="HF240" s="4"/>
      <c r="HG240" s="4"/>
      <c r="HH240" s="4"/>
      <c r="HI240" s="4"/>
      <c r="HJ240" s="4"/>
      <c r="HK240" s="4"/>
      <c r="HL240" s="4"/>
      <c r="HM240" s="4"/>
      <c r="HN240" s="4"/>
      <c r="HO240" s="4"/>
      <c r="HP240" s="4"/>
      <c r="HQ240" s="4"/>
      <c r="HR240" s="4"/>
      <c r="HS240" s="4"/>
      <c r="HT240" s="4"/>
      <c r="HU240" s="4"/>
      <c r="HV240" s="4"/>
      <c r="HW240" s="4"/>
      <c r="HX240" s="4"/>
      <c r="HY240" s="4"/>
      <c r="HZ240" s="4"/>
      <c r="IA240" s="4"/>
      <c r="IB240" s="4"/>
      <c r="IC240" s="4"/>
      <c r="ID240" s="4"/>
      <c r="IE240" s="4"/>
      <c r="IF240" s="4"/>
      <c r="IG240" s="4"/>
      <c r="IH240" s="4"/>
      <c r="II240" s="4"/>
      <c r="IJ240" s="4"/>
      <c r="IK240" s="4"/>
      <c r="IL240" s="4"/>
      <c r="IM240" s="4"/>
      <c r="IN240" s="4"/>
      <c r="IO240" s="4"/>
      <c r="IP240" s="4"/>
      <c r="IQ240" s="4"/>
      <c r="IR240" s="4"/>
      <c r="IS240" s="4"/>
      <c r="IT240" s="4"/>
      <c r="IU240" s="4"/>
    </row>
    <row r="241" s="5" customFormat="1" customHeight="1" spans="1:255">
      <c r="A241" s="18">
        <v>238</v>
      </c>
      <c r="B241" s="18" t="s">
        <v>369</v>
      </c>
      <c r="C241" s="18" t="s">
        <v>466</v>
      </c>
      <c r="D241" s="18" t="s">
        <v>67</v>
      </c>
      <c r="E241" s="18" t="s">
        <v>471</v>
      </c>
      <c r="F241" s="21" t="s">
        <v>472</v>
      </c>
      <c r="G241" s="18"/>
      <c r="H241" s="18"/>
      <c r="I241" s="18"/>
      <c r="J241" s="18"/>
      <c r="K241" s="18"/>
      <c r="L241" s="18">
        <v>20</v>
      </c>
      <c r="M241" s="18">
        <v>540</v>
      </c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  <c r="DE241" s="4"/>
      <c r="DF241" s="4"/>
      <c r="DG241" s="4"/>
      <c r="DH241" s="4"/>
      <c r="DI241" s="4"/>
      <c r="DJ241" s="4"/>
      <c r="DK241" s="4"/>
      <c r="DL241" s="4"/>
      <c r="DM241" s="4"/>
      <c r="DN241" s="4"/>
      <c r="DO241" s="4"/>
      <c r="DP241" s="4"/>
      <c r="DQ241" s="4"/>
      <c r="DR241" s="4"/>
      <c r="DS241" s="4"/>
      <c r="DT241" s="4"/>
      <c r="DU241" s="4"/>
      <c r="DV241" s="4"/>
      <c r="DW241" s="4"/>
      <c r="DX241" s="4"/>
      <c r="DY241" s="4"/>
      <c r="DZ241" s="4"/>
      <c r="EA241" s="4"/>
      <c r="EB241" s="4"/>
      <c r="EC241" s="4"/>
      <c r="ED241" s="4"/>
      <c r="EE241" s="4"/>
      <c r="EF241" s="4"/>
      <c r="EG241" s="4"/>
      <c r="EH241" s="4"/>
      <c r="EI241" s="4"/>
      <c r="EJ241" s="4"/>
      <c r="EK241" s="4"/>
      <c r="EL241" s="4"/>
      <c r="EM241" s="4"/>
      <c r="EN241" s="4"/>
      <c r="EO241" s="4"/>
      <c r="EP241" s="4"/>
      <c r="EQ241" s="4"/>
      <c r="ER241" s="4"/>
      <c r="ES241" s="4"/>
      <c r="ET241" s="4"/>
      <c r="EU241" s="4"/>
      <c r="EV241" s="4"/>
      <c r="EW241" s="4"/>
      <c r="EX241" s="4"/>
      <c r="EY241" s="4"/>
      <c r="EZ241" s="4"/>
      <c r="FA241" s="4"/>
      <c r="FB241" s="4"/>
      <c r="FC241" s="4"/>
      <c r="FD241" s="4"/>
      <c r="FE241" s="4"/>
      <c r="FF241" s="4"/>
      <c r="FG241" s="4"/>
      <c r="FH241" s="4"/>
      <c r="FI241" s="4"/>
      <c r="FJ241" s="4"/>
      <c r="FK241" s="4"/>
      <c r="FL241" s="4"/>
      <c r="FM241" s="4"/>
      <c r="FN241" s="4"/>
      <c r="FO241" s="4"/>
      <c r="FP241" s="4"/>
      <c r="FQ241" s="4"/>
      <c r="FR241" s="4"/>
      <c r="FS241" s="4"/>
      <c r="FT241" s="4"/>
      <c r="FU241" s="4"/>
      <c r="FV241" s="4"/>
      <c r="FW241" s="4"/>
      <c r="FX241" s="4"/>
      <c r="FY241" s="4"/>
      <c r="FZ241" s="4"/>
      <c r="GA241" s="4"/>
      <c r="GB241" s="4"/>
      <c r="GC241" s="4"/>
      <c r="GD241" s="4"/>
      <c r="GE241" s="4"/>
      <c r="GF241" s="4"/>
      <c r="GG241" s="4"/>
      <c r="GH241" s="4"/>
      <c r="GI241" s="4"/>
      <c r="GJ241" s="4"/>
      <c r="GK241" s="4"/>
      <c r="GL241" s="4"/>
      <c r="GM241" s="4"/>
      <c r="GN241" s="4"/>
      <c r="GO241" s="4"/>
      <c r="GP241" s="4"/>
      <c r="GQ241" s="4"/>
      <c r="GR241" s="4"/>
      <c r="GS241" s="4"/>
      <c r="GT241" s="4"/>
      <c r="GU241" s="4"/>
      <c r="GV241" s="4"/>
      <c r="GW241" s="4"/>
      <c r="GX241" s="4"/>
      <c r="GY241" s="4"/>
      <c r="GZ241" s="4"/>
      <c r="HA241" s="4"/>
      <c r="HB241" s="4"/>
      <c r="HC241" s="4"/>
      <c r="HD241" s="4"/>
      <c r="HE241" s="4"/>
      <c r="HF241" s="4"/>
      <c r="HG241" s="4"/>
      <c r="HH241" s="4"/>
      <c r="HI241" s="4"/>
      <c r="HJ241" s="4"/>
      <c r="HK241" s="4"/>
      <c r="HL241" s="4"/>
      <c r="HM241" s="4"/>
      <c r="HN241" s="4"/>
      <c r="HO241" s="4"/>
      <c r="HP241" s="4"/>
      <c r="HQ241" s="4"/>
      <c r="HR241" s="4"/>
      <c r="HS241" s="4"/>
      <c r="HT241" s="4"/>
      <c r="HU241" s="4"/>
      <c r="HV241" s="4"/>
      <c r="HW241" s="4"/>
      <c r="HX241" s="4"/>
      <c r="HY241" s="4"/>
      <c r="HZ241" s="4"/>
      <c r="IA241" s="4"/>
      <c r="IB241" s="4"/>
      <c r="IC241" s="4"/>
      <c r="ID241" s="4"/>
      <c r="IE241" s="4"/>
      <c r="IF241" s="4"/>
      <c r="IG241" s="4"/>
      <c r="IH241" s="4"/>
      <c r="II241" s="4"/>
      <c r="IJ241" s="4"/>
      <c r="IK241" s="4"/>
      <c r="IL241" s="4"/>
      <c r="IM241" s="4"/>
      <c r="IN241" s="4"/>
      <c r="IO241" s="4"/>
      <c r="IP241" s="4"/>
      <c r="IQ241" s="4"/>
      <c r="IR241" s="4"/>
      <c r="IS241" s="4"/>
      <c r="IT241" s="4"/>
      <c r="IU241" s="4"/>
    </row>
    <row r="242" s="5" customFormat="1" customHeight="1" spans="1:255">
      <c r="A242" s="18">
        <v>239</v>
      </c>
      <c r="B242" s="18" t="s">
        <v>369</v>
      </c>
      <c r="C242" s="18" t="s">
        <v>466</v>
      </c>
      <c r="D242" s="18" t="s">
        <v>67</v>
      </c>
      <c r="E242" s="18" t="s">
        <v>473</v>
      </c>
      <c r="F242" s="21" t="s">
        <v>474</v>
      </c>
      <c r="G242" s="18"/>
      <c r="H242" s="18"/>
      <c r="I242" s="18"/>
      <c r="J242" s="18"/>
      <c r="K242" s="18"/>
      <c r="L242" s="18">
        <v>20</v>
      </c>
      <c r="M242" s="18">
        <v>540</v>
      </c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  <c r="DE242" s="4"/>
      <c r="DF242" s="4"/>
      <c r="DG242" s="4"/>
      <c r="DH242" s="4"/>
      <c r="DI242" s="4"/>
      <c r="DJ242" s="4"/>
      <c r="DK242" s="4"/>
      <c r="DL242" s="4"/>
      <c r="DM242" s="4"/>
      <c r="DN242" s="4"/>
      <c r="DO242" s="4"/>
      <c r="DP242" s="4"/>
      <c r="DQ242" s="4"/>
      <c r="DR242" s="4"/>
      <c r="DS242" s="4"/>
      <c r="DT242" s="4"/>
      <c r="DU242" s="4"/>
      <c r="DV242" s="4"/>
      <c r="DW242" s="4"/>
      <c r="DX242" s="4"/>
      <c r="DY242" s="4"/>
      <c r="DZ242" s="4"/>
      <c r="EA242" s="4"/>
      <c r="EB242" s="4"/>
      <c r="EC242" s="4"/>
      <c r="ED242" s="4"/>
      <c r="EE242" s="4"/>
      <c r="EF242" s="4"/>
      <c r="EG242" s="4"/>
      <c r="EH242" s="4"/>
      <c r="EI242" s="4"/>
      <c r="EJ242" s="4"/>
      <c r="EK242" s="4"/>
      <c r="EL242" s="4"/>
      <c r="EM242" s="4"/>
      <c r="EN242" s="4"/>
      <c r="EO242" s="4"/>
      <c r="EP242" s="4"/>
      <c r="EQ242" s="4"/>
      <c r="ER242" s="4"/>
      <c r="ES242" s="4"/>
      <c r="ET242" s="4"/>
      <c r="EU242" s="4"/>
      <c r="EV242" s="4"/>
      <c r="EW242" s="4"/>
      <c r="EX242" s="4"/>
      <c r="EY242" s="4"/>
      <c r="EZ242" s="4"/>
      <c r="FA242" s="4"/>
      <c r="FB242" s="4"/>
      <c r="FC242" s="4"/>
      <c r="FD242" s="4"/>
      <c r="FE242" s="4"/>
      <c r="FF242" s="4"/>
      <c r="FG242" s="4"/>
      <c r="FH242" s="4"/>
      <c r="FI242" s="4"/>
      <c r="FJ242" s="4"/>
      <c r="FK242" s="4"/>
      <c r="FL242" s="4"/>
      <c r="FM242" s="4"/>
      <c r="FN242" s="4"/>
      <c r="FO242" s="4"/>
      <c r="FP242" s="4"/>
      <c r="FQ242" s="4"/>
      <c r="FR242" s="4"/>
      <c r="FS242" s="4"/>
      <c r="FT242" s="4"/>
      <c r="FU242" s="4"/>
      <c r="FV242" s="4"/>
      <c r="FW242" s="4"/>
      <c r="FX242" s="4"/>
      <c r="FY242" s="4"/>
      <c r="FZ242" s="4"/>
      <c r="GA242" s="4"/>
      <c r="GB242" s="4"/>
      <c r="GC242" s="4"/>
      <c r="GD242" s="4"/>
      <c r="GE242" s="4"/>
      <c r="GF242" s="4"/>
      <c r="GG242" s="4"/>
      <c r="GH242" s="4"/>
      <c r="GI242" s="4"/>
      <c r="GJ242" s="4"/>
      <c r="GK242" s="4"/>
      <c r="GL242" s="4"/>
      <c r="GM242" s="4"/>
      <c r="GN242" s="4"/>
      <c r="GO242" s="4"/>
      <c r="GP242" s="4"/>
      <c r="GQ242" s="4"/>
      <c r="GR242" s="4"/>
      <c r="GS242" s="4"/>
      <c r="GT242" s="4"/>
      <c r="GU242" s="4"/>
      <c r="GV242" s="4"/>
      <c r="GW242" s="4"/>
      <c r="GX242" s="4"/>
      <c r="GY242" s="4"/>
      <c r="GZ242" s="4"/>
      <c r="HA242" s="4"/>
      <c r="HB242" s="4"/>
      <c r="HC242" s="4"/>
      <c r="HD242" s="4"/>
      <c r="HE242" s="4"/>
      <c r="HF242" s="4"/>
      <c r="HG242" s="4"/>
      <c r="HH242" s="4"/>
      <c r="HI242" s="4"/>
      <c r="HJ242" s="4"/>
      <c r="HK242" s="4"/>
      <c r="HL242" s="4"/>
      <c r="HM242" s="4"/>
      <c r="HN242" s="4"/>
      <c r="HO242" s="4"/>
      <c r="HP242" s="4"/>
      <c r="HQ242" s="4"/>
      <c r="HR242" s="4"/>
      <c r="HS242" s="4"/>
      <c r="HT242" s="4"/>
      <c r="HU242" s="4"/>
      <c r="HV242" s="4"/>
      <c r="HW242" s="4"/>
      <c r="HX242" s="4"/>
      <c r="HY242" s="4"/>
      <c r="HZ242" s="4"/>
      <c r="IA242" s="4"/>
      <c r="IB242" s="4"/>
      <c r="IC242" s="4"/>
      <c r="ID242" s="4"/>
      <c r="IE242" s="4"/>
      <c r="IF242" s="4"/>
      <c r="IG242" s="4"/>
      <c r="IH242" s="4"/>
      <c r="II242" s="4"/>
      <c r="IJ242" s="4"/>
      <c r="IK242" s="4"/>
      <c r="IL242" s="4"/>
      <c r="IM242" s="4"/>
      <c r="IN242" s="4"/>
      <c r="IO242" s="4"/>
      <c r="IP242" s="4"/>
      <c r="IQ242" s="4"/>
      <c r="IR242" s="4"/>
      <c r="IS242" s="4"/>
      <c r="IT242" s="4"/>
      <c r="IU242" s="4"/>
    </row>
    <row r="243" s="5" customFormat="1" customHeight="1" spans="1:255">
      <c r="A243" s="18">
        <v>240</v>
      </c>
      <c r="B243" s="18" t="s">
        <v>369</v>
      </c>
      <c r="C243" s="18" t="s">
        <v>475</v>
      </c>
      <c r="D243" s="18" t="s">
        <v>17</v>
      </c>
      <c r="E243" s="18" t="s">
        <v>476</v>
      </c>
      <c r="F243" s="21" t="s">
        <v>477</v>
      </c>
      <c r="G243" s="18">
        <v>23</v>
      </c>
      <c r="H243" s="18"/>
      <c r="I243" s="18"/>
      <c r="J243" s="18"/>
      <c r="K243" s="18"/>
      <c r="L243" s="18"/>
      <c r="M243" s="18">
        <v>782</v>
      </c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  <c r="DE243" s="4"/>
      <c r="DF243" s="4"/>
      <c r="DG243" s="4"/>
      <c r="DH243" s="4"/>
      <c r="DI243" s="4"/>
      <c r="DJ243" s="4"/>
      <c r="DK243" s="4"/>
      <c r="DL243" s="4"/>
      <c r="DM243" s="4"/>
      <c r="DN243" s="4"/>
      <c r="DO243" s="4"/>
      <c r="DP243" s="4"/>
      <c r="DQ243" s="4"/>
      <c r="DR243" s="4"/>
      <c r="DS243" s="4"/>
      <c r="DT243" s="4"/>
      <c r="DU243" s="4"/>
      <c r="DV243" s="4"/>
      <c r="DW243" s="4"/>
      <c r="DX243" s="4"/>
      <c r="DY243" s="4"/>
      <c r="DZ243" s="4"/>
      <c r="EA243" s="4"/>
      <c r="EB243" s="4"/>
      <c r="EC243" s="4"/>
      <c r="ED243" s="4"/>
      <c r="EE243" s="4"/>
      <c r="EF243" s="4"/>
      <c r="EG243" s="4"/>
      <c r="EH243" s="4"/>
      <c r="EI243" s="4"/>
      <c r="EJ243" s="4"/>
      <c r="EK243" s="4"/>
      <c r="EL243" s="4"/>
      <c r="EM243" s="4"/>
      <c r="EN243" s="4"/>
      <c r="EO243" s="4"/>
      <c r="EP243" s="4"/>
      <c r="EQ243" s="4"/>
      <c r="ER243" s="4"/>
      <c r="ES243" s="4"/>
      <c r="ET243" s="4"/>
      <c r="EU243" s="4"/>
      <c r="EV243" s="4"/>
      <c r="EW243" s="4"/>
      <c r="EX243" s="4"/>
      <c r="EY243" s="4"/>
      <c r="EZ243" s="4"/>
      <c r="FA243" s="4"/>
      <c r="FB243" s="4"/>
      <c r="FC243" s="4"/>
      <c r="FD243" s="4"/>
      <c r="FE243" s="4"/>
      <c r="FF243" s="4"/>
      <c r="FG243" s="4"/>
      <c r="FH243" s="4"/>
      <c r="FI243" s="4"/>
      <c r="FJ243" s="4"/>
      <c r="FK243" s="4"/>
      <c r="FL243" s="4"/>
      <c r="FM243" s="4"/>
      <c r="FN243" s="4"/>
      <c r="FO243" s="4"/>
      <c r="FP243" s="4"/>
      <c r="FQ243" s="4"/>
      <c r="FR243" s="4"/>
      <c r="FS243" s="4"/>
      <c r="FT243" s="4"/>
      <c r="FU243" s="4"/>
      <c r="FV243" s="4"/>
      <c r="FW243" s="4"/>
      <c r="FX243" s="4"/>
      <c r="FY243" s="4"/>
      <c r="FZ243" s="4"/>
      <c r="GA243" s="4"/>
      <c r="GB243" s="4"/>
      <c r="GC243" s="4"/>
      <c r="GD243" s="4"/>
      <c r="GE243" s="4"/>
      <c r="GF243" s="4"/>
      <c r="GG243" s="4"/>
      <c r="GH243" s="4"/>
      <c r="GI243" s="4"/>
      <c r="GJ243" s="4"/>
      <c r="GK243" s="4"/>
      <c r="GL243" s="4"/>
      <c r="GM243" s="4"/>
      <c r="GN243" s="4"/>
      <c r="GO243" s="4"/>
      <c r="GP243" s="4"/>
      <c r="GQ243" s="4"/>
      <c r="GR243" s="4"/>
      <c r="GS243" s="4"/>
      <c r="GT243" s="4"/>
      <c r="GU243" s="4"/>
      <c r="GV243" s="4"/>
      <c r="GW243" s="4"/>
      <c r="GX243" s="4"/>
      <c r="GY243" s="4"/>
      <c r="GZ243" s="4"/>
      <c r="HA243" s="4"/>
      <c r="HB243" s="4"/>
      <c r="HC243" s="4"/>
      <c r="HD243" s="4"/>
      <c r="HE243" s="4"/>
      <c r="HF243" s="4"/>
      <c r="HG243" s="4"/>
      <c r="HH243" s="4"/>
      <c r="HI243" s="4"/>
      <c r="HJ243" s="4"/>
      <c r="HK243" s="4"/>
      <c r="HL243" s="4"/>
      <c r="HM243" s="4"/>
      <c r="HN243" s="4"/>
      <c r="HO243" s="4"/>
      <c r="HP243" s="4"/>
      <c r="HQ243" s="4"/>
      <c r="HR243" s="4"/>
      <c r="HS243" s="4"/>
      <c r="HT243" s="4"/>
      <c r="HU243" s="4"/>
      <c r="HV243" s="4"/>
      <c r="HW243" s="4"/>
      <c r="HX243" s="4"/>
      <c r="HY243" s="4"/>
      <c r="HZ243" s="4"/>
      <c r="IA243" s="4"/>
      <c r="IB243" s="4"/>
      <c r="IC243" s="4"/>
      <c r="ID243" s="4"/>
      <c r="IE243" s="4"/>
      <c r="IF243" s="4"/>
      <c r="IG243" s="4"/>
      <c r="IH243" s="4"/>
      <c r="II243" s="4"/>
      <c r="IJ243" s="4"/>
      <c r="IK243" s="4"/>
      <c r="IL243" s="4"/>
      <c r="IM243" s="4"/>
      <c r="IN243" s="4"/>
      <c r="IO243" s="4"/>
      <c r="IP243" s="4"/>
      <c r="IQ243" s="4"/>
      <c r="IR243" s="4"/>
      <c r="IS243" s="4"/>
      <c r="IT243" s="4"/>
      <c r="IU243" s="4"/>
    </row>
    <row r="244" s="5" customFormat="1" customHeight="1" spans="1:255">
      <c r="A244" s="18">
        <v>241</v>
      </c>
      <c r="B244" s="18" t="s">
        <v>369</v>
      </c>
      <c r="C244" s="18" t="s">
        <v>475</v>
      </c>
      <c r="D244" s="18" t="s">
        <v>17</v>
      </c>
      <c r="E244" s="18" t="s">
        <v>478</v>
      </c>
      <c r="F244" s="21" t="s">
        <v>380</v>
      </c>
      <c r="G244" s="18">
        <v>32</v>
      </c>
      <c r="H244" s="18"/>
      <c r="I244" s="18"/>
      <c r="J244" s="18"/>
      <c r="K244" s="18"/>
      <c r="L244" s="18">
        <v>20</v>
      </c>
      <c r="M244" s="18">
        <v>1628</v>
      </c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  <c r="DE244" s="4"/>
      <c r="DF244" s="4"/>
      <c r="DG244" s="4"/>
      <c r="DH244" s="4"/>
      <c r="DI244" s="4"/>
      <c r="DJ244" s="4"/>
      <c r="DK244" s="4"/>
      <c r="DL244" s="4"/>
      <c r="DM244" s="4"/>
      <c r="DN244" s="4"/>
      <c r="DO244" s="4"/>
      <c r="DP244" s="4"/>
      <c r="DQ244" s="4"/>
      <c r="DR244" s="4"/>
      <c r="DS244" s="4"/>
      <c r="DT244" s="4"/>
      <c r="DU244" s="4"/>
      <c r="DV244" s="4"/>
      <c r="DW244" s="4"/>
      <c r="DX244" s="4"/>
      <c r="DY244" s="4"/>
      <c r="DZ244" s="4"/>
      <c r="EA244" s="4"/>
      <c r="EB244" s="4"/>
      <c r="EC244" s="4"/>
      <c r="ED244" s="4"/>
      <c r="EE244" s="4"/>
      <c r="EF244" s="4"/>
      <c r="EG244" s="4"/>
      <c r="EH244" s="4"/>
      <c r="EI244" s="4"/>
      <c r="EJ244" s="4"/>
      <c r="EK244" s="4"/>
      <c r="EL244" s="4"/>
      <c r="EM244" s="4"/>
      <c r="EN244" s="4"/>
      <c r="EO244" s="4"/>
      <c r="EP244" s="4"/>
      <c r="EQ244" s="4"/>
      <c r="ER244" s="4"/>
      <c r="ES244" s="4"/>
      <c r="ET244" s="4"/>
      <c r="EU244" s="4"/>
      <c r="EV244" s="4"/>
      <c r="EW244" s="4"/>
      <c r="EX244" s="4"/>
      <c r="EY244" s="4"/>
      <c r="EZ244" s="4"/>
      <c r="FA244" s="4"/>
      <c r="FB244" s="4"/>
      <c r="FC244" s="4"/>
      <c r="FD244" s="4"/>
      <c r="FE244" s="4"/>
      <c r="FF244" s="4"/>
      <c r="FG244" s="4"/>
      <c r="FH244" s="4"/>
      <c r="FI244" s="4"/>
      <c r="FJ244" s="4"/>
      <c r="FK244" s="4"/>
      <c r="FL244" s="4"/>
      <c r="FM244" s="4"/>
      <c r="FN244" s="4"/>
      <c r="FO244" s="4"/>
      <c r="FP244" s="4"/>
      <c r="FQ244" s="4"/>
      <c r="FR244" s="4"/>
      <c r="FS244" s="4"/>
      <c r="FT244" s="4"/>
      <c r="FU244" s="4"/>
      <c r="FV244" s="4"/>
      <c r="FW244" s="4"/>
      <c r="FX244" s="4"/>
      <c r="FY244" s="4"/>
      <c r="FZ244" s="4"/>
      <c r="GA244" s="4"/>
      <c r="GB244" s="4"/>
      <c r="GC244" s="4"/>
      <c r="GD244" s="4"/>
      <c r="GE244" s="4"/>
      <c r="GF244" s="4"/>
      <c r="GG244" s="4"/>
      <c r="GH244" s="4"/>
      <c r="GI244" s="4"/>
      <c r="GJ244" s="4"/>
      <c r="GK244" s="4"/>
      <c r="GL244" s="4"/>
      <c r="GM244" s="4"/>
      <c r="GN244" s="4"/>
      <c r="GO244" s="4"/>
      <c r="GP244" s="4"/>
      <c r="GQ244" s="4"/>
      <c r="GR244" s="4"/>
      <c r="GS244" s="4"/>
      <c r="GT244" s="4"/>
      <c r="GU244" s="4"/>
      <c r="GV244" s="4"/>
      <c r="GW244" s="4"/>
      <c r="GX244" s="4"/>
      <c r="GY244" s="4"/>
      <c r="GZ244" s="4"/>
      <c r="HA244" s="4"/>
      <c r="HB244" s="4"/>
      <c r="HC244" s="4"/>
      <c r="HD244" s="4"/>
      <c r="HE244" s="4"/>
      <c r="HF244" s="4"/>
      <c r="HG244" s="4"/>
      <c r="HH244" s="4"/>
      <c r="HI244" s="4"/>
      <c r="HJ244" s="4"/>
      <c r="HK244" s="4"/>
      <c r="HL244" s="4"/>
      <c r="HM244" s="4"/>
      <c r="HN244" s="4"/>
      <c r="HO244" s="4"/>
      <c r="HP244" s="4"/>
      <c r="HQ244" s="4"/>
      <c r="HR244" s="4"/>
      <c r="HS244" s="4"/>
      <c r="HT244" s="4"/>
      <c r="HU244" s="4"/>
      <c r="HV244" s="4"/>
      <c r="HW244" s="4"/>
      <c r="HX244" s="4"/>
      <c r="HY244" s="4"/>
      <c r="HZ244" s="4"/>
      <c r="IA244" s="4"/>
      <c r="IB244" s="4"/>
      <c r="IC244" s="4"/>
      <c r="ID244" s="4"/>
      <c r="IE244" s="4"/>
      <c r="IF244" s="4"/>
      <c r="IG244" s="4"/>
      <c r="IH244" s="4"/>
      <c r="II244" s="4"/>
      <c r="IJ244" s="4"/>
      <c r="IK244" s="4"/>
      <c r="IL244" s="4"/>
      <c r="IM244" s="4"/>
      <c r="IN244" s="4"/>
      <c r="IO244" s="4"/>
      <c r="IP244" s="4"/>
      <c r="IQ244" s="4"/>
      <c r="IR244" s="4"/>
      <c r="IS244" s="4"/>
      <c r="IT244" s="4"/>
      <c r="IU244" s="4"/>
    </row>
    <row r="245" s="5" customFormat="1" customHeight="1" spans="1:255">
      <c r="A245" s="18">
        <v>242</v>
      </c>
      <c r="B245" s="18" t="s">
        <v>369</v>
      </c>
      <c r="C245" s="18" t="s">
        <v>475</v>
      </c>
      <c r="D245" s="18" t="s">
        <v>17</v>
      </c>
      <c r="E245" s="18" t="s">
        <v>479</v>
      </c>
      <c r="F245" s="21" t="s">
        <v>480</v>
      </c>
      <c r="G245" s="18">
        <v>20</v>
      </c>
      <c r="H245" s="18"/>
      <c r="I245" s="18"/>
      <c r="J245" s="18"/>
      <c r="K245" s="18"/>
      <c r="L245" s="18"/>
      <c r="M245" s="18">
        <v>680</v>
      </c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  <c r="DE245" s="4"/>
      <c r="DF245" s="4"/>
      <c r="DG245" s="4"/>
      <c r="DH245" s="4"/>
      <c r="DI245" s="4"/>
      <c r="DJ245" s="4"/>
      <c r="DK245" s="4"/>
      <c r="DL245" s="4"/>
      <c r="DM245" s="4"/>
      <c r="DN245" s="4"/>
      <c r="DO245" s="4"/>
      <c r="DP245" s="4"/>
      <c r="DQ245" s="4"/>
      <c r="DR245" s="4"/>
      <c r="DS245" s="4"/>
      <c r="DT245" s="4"/>
      <c r="DU245" s="4"/>
      <c r="DV245" s="4"/>
      <c r="DW245" s="4"/>
      <c r="DX245" s="4"/>
      <c r="DY245" s="4"/>
      <c r="DZ245" s="4"/>
      <c r="EA245" s="4"/>
      <c r="EB245" s="4"/>
      <c r="EC245" s="4"/>
      <c r="ED245" s="4"/>
      <c r="EE245" s="4"/>
      <c r="EF245" s="4"/>
      <c r="EG245" s="4"/>
      <c r="EH245" s="4"/>
      <c r="EI245" s="4"/>
      <c r="EJ245" s="4"/>
      <c r="EK245" s="4"/>
      <c r="EL245" s="4"/>
      <c r="EM245" s="4"/>
      <c r="EN245" s="4"/>
      <c r="EO245" s="4"/>
      <c r="EP245" s="4"/>
      <c r="EQ245" s="4"/>
      <c r="ER245" s="4"/>
      <c r="ES245" s="4"/>
      <c r="ET245" s="4"/>
      <c r="EU245" s="4"/>
      <c r="EV245" s="4"/>
      <c r="EW245" s="4"/>
      <c r="EX245" s="4"/>
      <c r="EY245" s="4"/>
      <c r="EZ245" s="4"/>
      <c r="FA245" s="4"/>
      <c r="FB245" s="4"/>
      <c r="FC245" s="4"/>
      <c r="FD245" s="4"/>
      <c r="FE245" s="4"/>
      <c r="FF245" s="4"/>
      <c r="FG245" s="4"/>
      <c r="FH245" s="4"/>
      <c r="FI245" s="4"/>
      <c r="FJ245" s="4"/>
      <c r="FK245" s="4"/>
      <c r="FL245" s="4"/>
      <c r="FM245" s="4"/>
      <c r="FN245" s="4"/>
      <c r="FO245" s="4"/>
      <c r="FP245" s="4"/>
      <c r="FQ245" s="4"/>
      <c r="FR245" s="4"/>
      <c r="FS245" s="4"/>
      <c r="FT245" s="4"/>
      <c r="FU245" s="4"/>
      <c r="FV245" s="4"/>
      <c r="FW245" s="4"/>
      <c r="FX245" s="4"/>
      <c r="FY245" s="4"/>
      <c r="FZ245" s="4"/>
      <c r="GA245" s="4"/>
      <c r="GB245" s="4"/>
      <c r="GC245" s="4"/>
      <c r="GD245" s="4"/>
      <c r="GE245" s="4"/>
      <c r="GF245" s="4"/>
      <c r="GG245" s="4"/>
      <c r="GH245" s="4"/>
      <c r="GI245" s="4"/>
      <c r="GJ245" s="4"/>
      <c r="GK245" s="4"/>
      <c r="GL245" s="4"/>
      <c r="GM245" s="4"/>
      <c r="GN245" s="4"/>
      <c r="GO245" s="4"/>
      <c r="GP245" s="4"/>
      <c r="GQ245" s="4"/>
      <c r="GR245" s="4"/>
      <c r="GS245" s="4"/>
      <c r="GT245" s="4"/>
      <c r="GU245" s="4"/>
      <c r="GV245" s="4"/>
      <c r="GW245" s="4"/>
      <c r="GX245" s="4"/>
      <c r="GY245" s="4"/>
      <c r="GZ245" s="4"/>
      <c r="HA245" s="4"/>
      <c r="HB245" s="4"/>
      <c r="HC245" s="4"/>
      <c r="HD245" s="4"/>
      <c r="HE245" s="4"/>
      <c r="HF245" s="4"/>
      <c r="HG245" s="4"/>
      <c r="HH245" s="4"/>
      <c r="HI245" s="4"/>
      <c r="HJ245" s="4"/>
      <c r="HK245" s="4"/>
      <c r="HL245" s="4"/>
      <c r="HM245" s="4"/>
      <c r="HN245" s="4"/>
      <c r="HO245" s="4"/>
      <c r="HP245" s="4"/>
      <c r="HQ245" s="4"/>
      <c r="HR245" s="4"/>
      <c r="HS245" s="4"/>
      <c r="HT245" s="4"/>
      <c r="HU245" s="4"/>
      <c r="HV245" s="4"/>
      <c r="HW245" s="4"/>
      <c r="HX245" s="4"/>
      <c r="HY245" s="4"/>
      <c r="HZ245" s="4"/>
      <c r="IA245" s="4"/>
      <c r="IB245" s="4"/>
      <c r="IC245" s="4"/>
      <c r="ID245" s="4"/>
      <c r="IE245" s="4"/>
      <c r="IF245" s="4"/>
      <c r="IG245" s="4"/>
      <c r="IH245" s="4"/>
      <c r="II245" s="4"/>
      <c r="IJ245" s="4"/>
      <c r="IK245" s="4"/>
      <c r="IL245" s="4"/>
      <c r="IM245" s="4"/>
      <c r="IN245" s="4"/>
      <c r="IO245" s="4"/>
      <c r="IP245" s="4"/>
      <c r="IQ245" s="4"/>
      <c r="IR245" s="4"/>
      <c r="IS245" s="4"/>
      <c r="IT245" s="4"/>
      <c r="IU245" s="4"/>
    </row>
    <row r="246" s="5" customFormat="1" customHeight="1" spans="1:255">
      <c r="A246" s="18">
        <v>243</v>
      </c>
      <c r="B246" s="18" t="s">
        <v>369</v>
      </c>
      <c r="C246" s="18" t="s">
        <v>475</v>
      </c>
      <c r="D246" s="18" t="s">
        <v>23</v>
      </c>
      <c r="E246" s="18" t="s">
        <v>481</v>
      </c>
      <c r="F246" s="21" t="s">
        <v>412</v>
      </c>
      <c r="G246" s="18">
        <v>100</v>
      </c>
      <c r="H246" s="18"/>
      <c r="I246" s="18"/>
      <c r="J246" s="18"/>
      <c r="K246" s="18"/>
      <c r="L246" s="18"/>
      <c r="M246" s="18">
        <v>3400</v>
      </c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  <c r="DE246" s="4"/>
      <c r="DF246" s="4"/>
      <c r="DG246" s="4"/>
      <c r="DH246" s="4"/>
      <c r="DI246" s="4"/>
      <c r="DJ246" s="4"/>
      <c r="DK246" s="4"/>
      <c r="DL246" s="4"/>
      <c r="DM246" s="4"/>
      <c r="DN246" s="4"/>
      <c r="DO246" s="4"/>
      <c r="DP246" s="4"/>
      <c r="DQ246" s="4"/>
      <c r="DR246" s="4"/>
      <c r="DS246" s="4"/>
      <c r="DT246" s="4"/>
      <c r="DU246" s="4"/>
      <c r="DV246" s="4"/>
      <c r="DW246" s="4"/>
      <c r="DX246" s="4"/>
      <c r="DY246" s="4"/>
      <c r="DZ246" s="4"/>
      <c r="EA246" s="4"/>
      <c r="EB246" s="4"/>
      <c r="EC246" s="4"/>
      <c r="ED246" s="4"/>
      <c r="EE246" s="4"/>
      <c r="EF246" s="4"/>
      <c r="EG246" s="4"/>
      <c r="EH246" s="4"/>
      <c r="EI246" s="4"/>
      <c r="EJ246" s="4"/>
      <c r="EK246" s="4"/>
      <c r="EL246" s="4"/>
      <c r="EM246" s="4"/>
      <c r="EN246" s="4"/>
      <c r="EO246" s="4"/>
      <c r="EP246" s="4"/>
      <c r="EQ246" s="4"/>
      <c r="ER246" s="4"/>
      <c r="ES246" s="4"/>
      <c r="ET246" s="4"/>
      <c r="EU246" s="4"/>
      <c r="EV246" s="4"/>
      <c r="EW246" s="4"/>
      <c r="EX246" s="4"/>
      <c r="EY246" s="4"/>
      <c r="EZ246" s="4"/>
      <c r="FA246" s="4"/>
      <c r="FB246" s="4"/>
      <c r="FC246" s="4"/>
      <c r="FD246" s="4"/>
      <c r="FE246" s="4"/>
      <c r="FF246" s="4"/>
      <c r="FG246" s="4"/>
      <c r="FH246" s="4"/>
      <c r="FI246" s="4"/>
      <c r="FJ246" s="4"/>
      <c r="FK246" s="4"/>
      <c r="FL246" s="4"/>
      <c r="FM246" s="4"/>
      <c r="FN246" s="4"/>
      <c r="FO246" s="4"/>
      <c r="FP246" s="4"/>
      <c r="FQ246" s="4"/>
      <c r="FR246" s="4"/>
      <c r="FS246" s="4"/>
      <c r="FT246" s="4"/>
      <c r="FU246" s="4"/>
      <c r="FV246" s="4"/>
      <c r="FW246" s="4"/>
      <c r="FX246" s="4"/>
      <c r="FY246" s="4"/>
      <c r="FZ246" s="4"/>
      <c r="GA246" s="4"/>
      <c r="GB246" s="4"/>
      <c r="GC246" s="4"/>
      <c r="GD246" s="4"/>
      <c r="GE246" s="4"/>
      <c r="GF246" s="4"/>
      <c r="GG246" s="4"/>
      <c r="GH246" s="4"/>
      <c r="GI246" s="4"/>
      <c r="GJ246" s="4"/>
      <c r="GK246" s="4"/>
      <c r="GL246" s="4"/>
      <c r="GM246" s="4"/>
      <c r="GN246" s="4"/>
      <c r="GO246" s="4"/>
      <c r="GP246" s="4"/>
      <c r="GQ246" s="4"/>
      <c r="GR246" s="4"/>
      <c r="GS246" s="4"/>
      <c r="GT246" s="4"/>
      <c r="GU246" s="4"/>
      <c r="GV246" s="4"/>
      <c r="GW246" s="4"/>
      <c r="GX246" s="4"/>
      <c r="GY246" s="4"/>
      <c r="GZ246" s="4"/>
      <c r="HA246" s="4"/>
      <c r="HB246" s="4"/>
      <c r="HC246" s="4"/>
      <c r="HD246" s="4"/>
      <c r="HE246" s="4"/>
      <c r="HF246" s="4"/>
      <c r="HG246" s="4"/>
      <c r="HH246" s="4"/>
      <c r="HI246" s="4"/>
      <c r="HJ246" s="4"/>
      <c r="HK246" s="4"/>
      <c r="HL246" s="4"/>
      <c r="HM246" s="4"/>
      <c r="HN246" s="4"/>
      <c r="HO246" s="4"/>
      <c r="HP246" s="4"/>
      <c r="HQ246" s="4"/>
      <c r="HR246" s="4"/>
      <c r="HS246" s="4"/>
      <c r="HT246" s="4"/>
      <c r="HU246" s="4"/>
      <c r="HV246" s="4"/>
      <c r="HW246" s="4"/>
      <c r="HX246" s="4"/>
      <c r="HY246" s="4"/>
      <c r="HZ246" s="4"/>
      <c r="IA246" s="4"/>
      <c r="IB246" s="4"/>
      <c r="IC246" s="4"/>
      <c r="ID246" s="4"/>
      <c r="IE246" s="4"/>
      <c r="IF246" s="4"/>
      <c r="IG246" s="4"/>
      <c r="IH246" s="4"/>
      <c r="II246" s="4"/>
      <c r="IJ246" s="4"/>
      <c r="IK246" s="4"/>
      <c r="IL246" s="4"/>
      <c r="IM246" s="4"/>
      <c r="IN246" s="4"/>
      <c r="IO246" s="4"/>
      <c r="IP246" s="4"/>
      <c r="IQ246" s="4"/>
      <c r="IR246" s="4"/>
      <c r="IS246" s="4"/>
      <c r="IT246" s="4"/>
      <c r="IU246" s="4"/>
    </row>
    <row r="247" s="5" customFormat="1" customHeight="1" spans="1:255">
      <c r="A247" s="18">
        <v>244</v>
      </c>
      <c r="B247" s="18" t="s">
        <v>369</v>
      </c>
      <c r="C247" s="18" t="s">
        <v>475</v>
      </c>
      <c r="D247" s="18" t="s">
        <v>23</v>
      </c>
      <c r="E247" s="18" t="s">
        <v>482</v>
      </c>
      <c r="F247" s="21" t="s">
        <v>374</v>
      </c>
      <c r="G247" s="18">
        <v>100</v>
      </c>
      <c r="H247" s="18"/>
      <c r="I247" s="18"/>
      <c r="J247" s="18"/>
      <c r="K247" s="18"/>
      <c r="L247" s="18"/>
      <c r="M247" s="18">
        <v>3400</v>
      </c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  <c r="DE247" s="4"/>
      <c r="DF247" s="4"/>
      <c r="DG247" s="4"/>
      <c r="DH247" s="4"/>
      <c r="DI247" s="4"/>
      <c r="DJ247" s="4"/>
      <c r="DK247" s="4"/>
      <c r="DL247" s="4"/>
      <c r="DM247" s="4"/>
      <c r="DN247" s="4"/>
      <c r="DO247" s="4"/>
      <c r="DP247" s="4"/>
      <c r="DQ247" s="4"/>
      <c r="DR247" s="4"/>
      <c r="DS247" s="4"/>
      <c r="DT247" s="4"/>
      <c r="DU247" s="4"/>
      <c r="DV247" s="4"/>
      <c r="DW247" s="4"/>
      <c r="DX247" s="4"/>
      <c r="DY247" s="4"/>
      <c r="DZ247" s="4"/>
      <c r="EA247" s="4"/>
      <c r="EB247" s="4"/>
      <c r="EC247" s="4"/>
      <c r="ED247" s="4"/>
      <c r="EE247" s="4"/>
      <c r="EF247" s="4"/>
      <c r="EG247" s="4"/>
      <c r="EH247" s="4"/>
      <c r="EI247" s="4"/>
      <c r="EJ247" s="4"/>
      <c r="EK247" s="4"/>
      <c r="EL247" s="4"/>
      <c r="EM247" s="4"/>
      <c r="EN247" s="4"/>
      <c r="EO247" s="4"/>
      <c r="EP247" s="4"/>
      <c r="EQ247" s="4"/>
      <c r="ER247" s="4"/>
      <c r="ES247" s="4"/>
      <c r="ET247" s="4"/>
      <c r="EU247" s="4"/>
      <c r="EV247" s="4"/>
      <c r="EW247" s="4"/>
      <c r="EX247" s="4"/>
      <c r="EY247" s="4"/>
      <c r="EZ247" s="4"/>
      <c r="FA247" s="4"/>
      <c r="FB247" s="4"/>
      <c r="FC247" s="4"/>
      <c r="FD247" s="4"/>
      <c r="FE247" s="4"/>
      <c r="FF247" s="4"/>
      <c r="FG247" s="4"/>
      <c r="FH247" s="4"/>
      <c r="FI247" s="4"/>
      <c r="FJ247" s="4"/>
      <c r="FK247" s="4"/>
      <c r="FL247" s="4"/>
      <c r="FM247" s="4"/>
      <c r="FN247" s="4"/>
      <c r="FO247" s="4"/>
      <c r="FP247" s="4"/>
      <c r="FQ247" s="4"/>
      <c r="FR247" s="4"/>
      <c r="FS247" s="4"/>
      <c r="FT247" s="4"/>
      <c r="FU247" s="4"/>
      <c r="FV247" s="4"/>
      <c r="FW247" s="4"/>
      <c r="FX247" s="4"/>
      <c r="FY247" s="4"/>
      <c r="FZ247" s="4"/>
      <c r="GA247" s="4"/>
      <c r="GB247" s="4"/>
      <c r="GC247" s="4"/>
      <c r="GD247" s="4"/>
      <c r="GE247" s="4"/>
      <c r="GF247" s="4"/>
      <c r="GG247" s="4"/>
      <c r="GH247" s="4"/>
      <c r="GI247" s="4"/>
      <c r="GJ247" s="4"/>
      <c r="GK247" s="4"/>
      <c r="GL247" s="4"/>
      <c r="GM247" s="4"/>
      <c r="GN247" s="4"/>
      <c r="GO247" s="4"/>
      <c r="GP247" s="4"/>
      <c r="GQ247" s="4"/>
      <c r="GR247" s="4"/>
      <c r="GS247" s="4"/>
      <c r="GT247" s="4"/>
      <c r="GU247" s="4"/>
      <c r="GV247" s="4"/>
      <c r="GW247" s="4"/>
      <c r="GX247" s="4"/>
      <c r="GY247" s="4"/>
      <c r="GZ247" s="4"/>
      <c r="HA247" s="4"/>
      <c r="HB247" s="4"/>
      <c r="HC247" s="4"/>
      <c r="HD247" s="4"/>
      <c r="HE247" s="4"/>
      <c r="HF247" s="4"/>
      <c r="HG247" s="4"/>
      <c r="HH247" s="4"/>
      <c r="HI247" s="4"/>
      <c r="HJ247" s="4"/>
      <c r="HK247" s="4"/>
      <c r="HL247" s="4"/>
      <c r="HM247" s="4"/>
      <c r="HN247" s="4"/>
      <c r="HO247" s="4"/>
      <c r="HP247" s="4"/>
      <c r="HQ247" s="4"/>
      <c r="HR247" s="4"/>
      <c r="HS247" s="4"/>
      <c r="HT247" s="4"/>
      <c r="HU247" s="4"/>
      <c r="HV247" s="4"/>
      <c r="HW247" s="4"/>
      <c r="HX247" s="4"/>
      <c r="HY247" s="4"/>
      <c r="HZ247" s="4"/>
      <c r="IA247" s="4"/>
      <c r="IB247" s="4"/>
      <c r="IC247" s="4"/>
      <c r="ID247" s="4"/>
      <c r="IE247" s="4"/>
      <c r="IF247" s="4"/>
      <c r="IG247" s="4"/>
      <c r="IH247" s="4"/>
      <c r="II247" s="4"/>
      <c r="IJ247" s="4"/>
      <c r="IK247" s="4"/>
      <c r="IL247" s="4"/>
      <c r="IM247" s="4"/>
      <c r="IN247" s="4"/>
      <c r="IO247" s="4"/>
      <c r="IP247" s="4"/>
      <c r="IQ247" s="4"/>
      <c r="IR247" s="4"/>
      <c r="IS247" s="4"/>
      <c r="IT247" s="4"/>
      <c r="IU247" s="4"/>
    </row>
    <row r="248" s="5" customFormat="1" customHeight="1" spans="1:255">
      <c r="A248" s="18">
        <v>245</v>
      </c>
      <c r="B248" s="18" t="s">
        <v>369</v>
      </c>
      <c r="C248" s="18" t="s">
        <v>475</v>
      </c>
      <c r="D248" s="18" t="s">
        <v>20</v>
      </c>
      <c r="E248" s="18" t="s">
        <v>483</v>
      </c>
      <c r="F248" s="21" t="s">
        <v>399</v>
      </c>
      <c r="G248" s="18"/>
      <c r="H248" s="18"/>
      <c r="I248" s="18"/>
      <c r="J248" s="18"/>
      <c r="K248" s="18"/>
      <c r="L248" s="18">
        <v>20</v>
      </c>
      <c r="M248" s="18">
        <v>540</v>
      </c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  <c r="DE248" s="4"/>
      <c r="DF248" s="4"/>
      <c r="DG248" s="4"/>
      <c r="DH248" s="4"/>
      <c r="DI248" s="4"/>
      <c r="DJ248" s="4"/>
      <c r="DK248" s="4"/>
      <c r="DL248" s="4"/>
      <c r="DM248" s="4"/>
      <c r="DN248" s="4"/>
      <c r="DO248" s="4"/>
      <c r="DP248" s="4"/>
      <c r="DQ248" s="4"/>
      <c r="DR248" s="4"/>
      <c r="DS248" s="4"/>
      <c r="DT248" s="4"/>
      <c r="DU248" s="4"/>
      <c r="DV248" s="4"/>
      <c r="DW248" s="4"/>
      <c r="DX248" s="4"/>
      <c r="DY248" s="4"/>
      <c r="DZ248" s="4"/>
      <c r="EA248" s="4"/>
      <c r="EB248" s="4"/>
      <c r="EC248" s="4"/>
      <c r="ED248" s="4"/>
      <c r="EE248" s="4"/>
      <c r="EF248" s="4"/>
      <c r="EG248" s="4"/>
      <c r="EH248" s="4"/>
      <c r="EI248" s="4"/>
      <c r="EJ248" s="4"/>
      <c r="EK248" s="4"/>
      <c r="EL248" s="4"/>
      <c r="EM248" s="4"/>
      <c r="EN248" s="4"/>
      <c r="EO248" s="4"/>
      <c r="EP248" s="4"/>
      <c r="EQ248" s="4"/>
      <c r="ER248" s="4"/>
      <c r="ES248" s="4"/>
      <c r="ET248" s="4"/>
      <c r="EU248" s="4"/>
      <c r="EV248" s="4"/>
      <c r="EW248" s="4"/>
      <c r="EX248" s="4"/>
      <c r="EY248" s="4"/>
      <c r="EZ248" s="4"/>
      <c r="FA248" s="4"/>
      <c r="FB248" s="4"/>
      <c r="FC248" s="4"/>
      <c r="FD248" s="4"/>
      <c r="FE248" s="4"/>
      <c r="FF248" s="4"/>
      <c r="FG248" s="4"/>
      <c r="FH248" s="4"/>
      <c r="FI248" s="4"/>
      <c r="FJ248" s="4"/>
      <c r="FK248" s="4"/>
      <c r="FL248" s="4"/>
      <c r="FM248" s="4"/>
      <c r="FN248" s="4"/>
      <c r="FO248" s="4"/>
      <c r="FP248" s="4"/>
      <c r="FQ248" s="4"/>
      <c r="FR248" s="4"/>
      <c r="FS248" s="4"/>
      <c r="FT248" s="4"/>
      <c r="FU248" s="4"/>
      <c r="FV248" s="4"/>
      <c r="FW248" s="4"/>
      <c r="FX248" s="4"/>
      <c r="FY248" s="4"/>
      <c r="FZ248" s="4"/>
      <c r="GA248" s="4"/>
      <c r="GB248" s="4"/>
      <c r="GC248" s="4"/>
      <c r="GD248" s="4"/>
      <c r="GE248" s="4"/>
      <c r="GF248" s="4"/>
      <c r="GG248" s="4"/>
      <c r="GH248" s="4"/>
      <c r="GI248" s="4"/>
      <c r="GJ248" s="4"/>
      <c r="GK248" s="4"/>
      <c r="GL248" s="4"/>
      <c r="GM248" s="4"/>
      <c r="GN248" s="4"/>
      <c r="GO248" s="4"/>
      <c r="GP248" s="4"/>
      <c r="GQ248" s="4"/>
      <c r="GR248" s="4"/>
      <c r="GS248" s="4"/>
      <c r="GT248" s="4"/>
      <c r="GU248" s="4"/>
      <c r="GV248" s="4"/>
      <c r="GW248" s="4"/>
      <c r="GX248" s="4"/>
      <c r="GY248" s="4"/>
      <c r="GZ248" s="4"/>
      <c r="HA248" s="4"/>
      <c r="HB248" s="4"/>
      <c r="HC248" s="4"/>
      <c r="HD248" s="4"/>
      <c r="HE248" s="4"/>
      <c r="HF248" s="4"/>
      <c r="HG248" s="4"/>
      <c r="HH248" s="4"/>
      <c r="HI248" s="4"/>
      <c r="HJ248" s="4"/>
      <c r="HK248" s="4"/>
      <c r="HL248" s="4"/>
      <c r="HM248" s="4"/>
      <c r="HN248" s="4"/>
      <c r="HO248" s="4"/>
      <c r="HP248" s="4"/>
      <c r="HQ248" s="4"/>
      <c r="HR248" s="4"/>
      <c r="HS248" s="4"/>
      <c r="HT248" s="4"/>
      <c r="HU248" s="4"/>
      <c r="HV248" s="4"/>
      <c r="HW248" s="4"/>
      <c r="HX248" s="4"/>
      <c r="HY248" s="4"/>
      <c r="HZ248" s="4"/>
      <c r="IA248" s="4"/>
      <c r="IB248" s="4"/>
      <c r="IC248" s="4"/>
      <c r="ID248" s="4"/>
      <c r="IE248" s="4"/>
      <c r="IF248" s="4"/>
      <c r="IG248" s="4"/>
      <c r="IH248" s="4"/>
      <c r="II248" s="4"/>
      <c r="IJ248" s="4"/>
      <c r="IK248" s="4"/>
      <c r="IL248" s="4"/>
      <c r="IM248" s="4"/>
      <c r="IN248" s="4"/>
      <c r="IO248" s="4"/>
      <c r="IP248" s="4"/>
      <c r="IQ248" s="4"/>
      <c r="IR248" s="4"/>
      <c r="IS248" s="4"/>
      <c r="IT248" s="4"/>
      <c r="IU248" s="4"/>
    </row>
    <row r="249" s="5" customFormat="1" customHeight="1" spans="1:255">
      <c r="A249" s="18">
        <v>246</v>
      </c>
      <c r="B249" s="18" t="s">
        <v>369</v>
      </c>
      <c r="C249" s="18" t="s">
        <v>484</v>
      </c>
      <c r="D249" s="18" t="s">
        <v>23</v>
      </c>
      <c r="E249" s="18" t="s">
        <v>485</v>
      </c>
      <c r="F249" s="21" t="s">
        <v>440</v>
      </c>
      <c r="G249" s="18">
        <v>7.6</v>
      </c>
      <c r="H249" s="18"/>
      <c r="I249" s="18"/>
      <c r="J249" s="18"/>
      <c r="K249" s="18"/>
      <c r="L249" s="18">
        <v>20</v>
      </c>
      <c r="M249" s="18">
        <v>798.4</v>
      </c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D249" s="4"/>
      <c r="DE249" s="4"/>
      <c r="DF249" s="4"/>
      <c r="DG249" s="4"/>
      <c r="DH249" s="4"/>
      <c r="DI249" s="4"/>
      <c r="DJ249" s="4"/>
      <c r="DK249" s="4"/>
      <c r="DL249" s="4"/>
      <c r="DM249" s="4"/>
      <c r="DN249" s="4"/>
      <c r="DO249" s="4"/>
      <c r="DP249" s="4"/>
      <c r="DQ249" s="4"/>
      <c r="DR249" s="4"/>
      <c r="DS249" s="4"/>
      <c r="DT249" s="4"/>
      <c r="DU249" s="4"/>
      <c r="DV249" s="4"/>
      <c r="DW249" s="4"/>
      <c r="DX249" s="4"/>
      <c r="DY249" s="4"/>
      <c r="DZ249" s="4"/>
      <c r="EA249" s="4"/>
      <c r="EB249" s="4"/>
      <c r="EC249" s="4"/>
      <c r="ED249" s="4"/>
      <c r="EE249" s="4"/>
      <c r="EF249" s="4"/>
      <c r="EG249" s="4"/>
      <c r="EH249" s="4"/>
      <c r="EI249" s="4"/>
      <c r="EJ249" s="4"/>
      <c r="EK249" s="4"/>
      <c r="EL249" s="4"/>
      <c r="EM249" s="4"/>
      <c r="EN249" s="4"/>
      <c r="EO249" s="4"/>
      <c r="EP249" s="4"/>
      <c r="EQ249" s="4"/>
      <c r="ER249" s="4"/>
      <c r="ES249" s="4"/>
      <c r="ET249" s="4"/>
      <c r="EU249" s="4"/>
      <c r="EV249" s="4"/>
      <c r="EW249" s="4"/>
      <c r="EX249" s="4"/>
      <c r="EY249" s="4"/>
      <c r="EZ249" s="4"/>
      <c r="FA249" s="4"/>
      <c r="FB249" s="4"/>
      <c r="FC249" s="4"/>
      <c r="FD249" s="4"/>
      <c r="FE249" s="4"/>
      <c r="FF249" s="4"/>
      <c r="FG249" s="4"/>
      <c r="FH249" s="4"/>
      <c r="FI249" s="4"/>
      <c r="FJ249" s="4"/>
      <c r="FK249" s="4"/>
      <c r="FL249" s="4"/>
      <c r="FM249" s="4"/>
      <c r="FN249" s="4"/>
      <c r="FO249" s="4"/>
      <c r="FP249" s="4"/>
      <c r="FQ249" s="4"/>
      <c r="FR249" s="4"/>
      <c r="FS249" s="4"/>
      <c r="FT249" s="4"/>
      <c r="FU249" s="4"/>
      <c r="FV249" s="4"/>
      <c r="FW249" s="4"/>
      <c r="FX249" s="4"/>
      <c r="FY249" s="4"/>
      <c r="FZ249" s="4"/>
      <c r="GA249" s="4"/>
      <c r="GB249" s="4"/>
      <c r="GC249" s="4"/>
      <c r="GD249" s="4"/>
      <c r="GE249" s="4"/>
      <c r="GF249" s="4"/>
      <c r="GG249" s="4"/>
      <c r="GH249" s="4"/>
      <c r="GI249" s="4"/>
      <c r="GJ249" s="4"/>
      <c r="GK249" s="4"/>
      <c r="GL249" s="4"/>
      <c r="GM249" s="4"/>
      <c r="GN249" s="4"/>
      <c r="GO249" s="4"/>
      <c r="GP249" s="4"/>
      <c r="GQ249" s="4"/>
      <c r="GR249" s="4"/>
      <c r="GS249" s="4"/>
      <c r="GT249" s="4"/>
      <c r="GU249" s="4"/>
      <c r="GV249" s="4"/>
      <c r="GW249" s="4"/>
      <c r="GX249" s="4"/>
      <c r="GY249" s="4"/>
      <c r="GZ249" s="4"/>
      <c r="HA249" s="4"/>
      <c r="HB249" s="4"/>
      <c r="HC249" s="4"/>
      <c r="HD249" s="4"/>
      <c r="HE249" s="4"/>
      <c r="HF249" s="4"/>
      <c r="HG249" s="4"/>
      <c r="HH249" s="4"/>
      <c r="HI249" s="4"/>
      <c r="HJ249" s="4"/>
      <c r="HK249" s="4"/>
      <c r="HL249" s="4"/>
      <c r="HM249" s="4"/>
      <c r="HN249" s="4"/>
      <c r="HO249" s="4"/>
      <c r="HP249" s="4"/>
      <c r="HQ249" s="4"/>
      <c r="HR249" s="4"/>
      <c r="HS249" s="4"/>
      <c r="HT249" s="4"/>
      <c r="HU249" s="4"/>
      <c r="HV249" s="4"/>
      <c r="HW249" s="4"/>
      <c r="HX249" s="4"/>
      <c r="HY249" s="4"/>
      <c r="HZ249" s="4"/>
      <c r="IA249" s="4"/>
      <c r="IB249" s="4"/>
      <c r="IC249" s="4"/>
      <c r="ID249" s="4"/>
      <c r="IE249" s="4"/>
      <c r="IF249" s="4"/>
      <c r="IG249" s="4"/>
      <c r="IH249" s="4"/>
      <c r="II249" s="4"/>
      <c r="IJ249" s="4"/>
      <c r="IK249" s="4"/>
      <c r="IL249" s="4"/>
      <c r="IM249" s="4"/>
      <c r="IN249" s="4"/>
      <c r="IO249" s="4"/>
      <c r="IP249" s="4"/>
      <c r="IQ249" s="4"/>
      <c r="IR249" s="4"/>
      <c r="IS249" s="4"/>
      <c r="IT249" s="4"/>
      <c r="IU249" s="4"/>
    </row>
    <row r="250" s="5" customFormat="1" customHeight="1" spans="1:255">
      <c r="A250" s="18">
        <v>247</v>
      </c>
      <c r="B250" s="18" t="s">
        <v>369</v>
      </c>
      <c r="C250" s="18" t="s">
        <v>484</v>
      </c>
      <c r="D250" s="18" t="s">
        <v>23</v>
      </c>
      <c r="E250" s="18" t="s">
        <v>486</v>
      </c>
      <c r="F250" s="21" t="s">
        <v>487</v>
      </c>
      <c r="G250" s="18">
        <v>7</v>
      </c>
      <c r="H250" s="18"/>
      <c r="I250" s="18"/>
      <c r="J250" s="18"/>
      <c r="K250" s="18"/>
      <c r="L250" s="18">
        <v>20</v>
      </c>
      <c r="M250" s="18">
        <v>778</v>
      </c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  <c r="DE250" s="4"/>
      <c r="DF250" s="4"/>
      <c r="DG250" s="4"/>
      <c r="DH250" s="4"/>
      <c r="DI250" s="4"/>
      <c r="DJ250" s="4"/>
      <c r="DK250" s="4"/>
      <c r="DL250" s="4"/>
      <c r="DM250" s="4"/>
      <c r="DN250" s="4"/>
      <c r="DO250" s="4"/>
      <c r="DP250" s="4"/>
      <c r="DQ250" s="4"/>
      <c r="DR250" s="4"/>
      <c r="DS250" s="4"/>
      <c r="DT250" s="4"/>
      <c r="DU250" s="4"/>
      <c r="DV250" s="4"/>
      <c r="DW250" s="4"/>
      <c r="DX250" s="4"/>
      <c r="DY250" s="4"/>
      <c r="DZ250" s="4"/>
      <c r="EA250" s="4"/>
      <c r="EB250" s="4"/>
      <c r="EC250" s="4"/>
      <c r="ED250" s="4"/>
      <c r="EE250" s="4"/>
      <c r="EF250" s="4"/>
      <c r="EG250" s="4"/>
      <c r="EH250" s="4"/>
      <c r="EI250" s="4"/>
      <c r="EJ250" s="4"/>
      <c r="EK250" s="4"/>
      <c r="EL250" s="4"/>
      <c r="EM250" s="4"/>
      <c r="EN250" s="4"/>
      <c r="EO250" s="4"/>
      <c r="EP250" s="4"/>
      <c r="EQ250" s="4"/>
      <c r="ER250" s="4"/>
      <c r="ES250" s="4"/>
      <c r="ET250" s="4"/>
      <c r="EU250" s="4"/>
      <c r="EV250" s="4"/>
      <c r="EW250" s="4"/>
      <c r="EX250" s="4"/>
      <c r="EY250" s="4"/>
      <c r="EZ250" s="4"/>
      <c r="FA250" s="4"/>
      <c r="FB250" s="4"/>
      <c r="FC250" s="4"/>
      <c r="FD250" s="4"/>
      <c r="FE250" s="4"/>
      <c r="FF250" s="4"/>
      <c r="FG250" s="4"/>
      <c r="FH250" s="4"/>
      <c r="FI250" s="4"/>
      <c r="FJ250" s="4"/>
      <c r="FK250" s="4"/>
      <c r="FL250" s="4"/>
      <c r="FM250" s="4"/>
      <c r="FN250" s="4"/>
      <c r="FO250" s="4"/>
      <c r="FP250" s="4"/>
      <c r="FQ250" s="4"/>
      <c r="FR250" s="4"/>
      <c r="FS250" s="4"/>
      <c r="FT250" s="4"/>
      <c r="FU250" s="4"/>
      <c r="FV250" s="4"/>
      <c r="FW250" s="4"/>
      <c r="FX250" s="4"/>
      <c r="FY250" s="4"/>
      <c r="FZ250" s="4"/>
      <c r="GA250" s="4"/>
      <c r="GB250" s="4"/>
      <c r="GC250" s="4"/>
      <c r="GD250" s="4"/>
      <c r="GE250" s="4"/>
      <c r="GF250" s="4"/>
      <c r="GG250" s="4"/>
      <c r="GH250" s="4"/>
      <c r="GI250" s="4"/>
      <c r="GJ250" s="4"/>
      <c r="GK250" s="4"/>
      <c r="GL250" s="4"/>
      <c r="GM250" s="4"/>
      <c r="GN250" s="4"/>
      <c r="GO250" s="4"/>
      <c r="GP250" s="4"/>
      <c r="GQ250" s="4"/>
      <c r="GR250" s="4"/>
      <c r="GS250" s="4"/>
      <c r="GT250" s="4"/>
      <c r="GU250" s="4"/>
      <c r="GV250" s="4"/>
      <c r="GW250" s="4"/>
      <c r="GX250" s="4"/>
      <c r="GY250" s="4"/>
      <c r="GZ250" s="4"/>
      <c r="HA250" s="4"/>
      <c r="HB250" s="4"/>
      <c r="HC250" s="4"/>
      <c r="HD250" s="4"/>
      <c r="HE250" s="4"/>
      <c r="HF250" s="4"/>
      <c r="HG250" s="4"/>
      <c r="HH250" s="4"/>
      <c r="HI250" s="4"/>
      <c r="HJ250" s="4"/>
      <c r="HK250" s="4"/>
      <c r="HL250" s="4"/>
      <c r="HM250" s="4"/>
      <c r="HN250" s="4"/>
      <c r="HO250" s="4"/>
      <c r="HP250" s="4"/>
      <c r="HQ250" s="4"/>
      <c r="HR250" s="4"/>
      <c r="HS250" s="4"/>
      <c r="HT250" s="4"/>
      <c r="HU250" s="4"/>
      <c r="HV250" s="4"/>
      <c r="HW250" s="4"/>
      <c r="HX250" s="4"/>
      <c r="HY250" s="4"/>
      <c r="HZ250" s="4"/>
      <c r="IA250" s="4"/>
      <c r="IB250" s="4"/>
      <c r="IC250" s="4"/>
      <c r="ID250" s="4"/>
      <c r="IE250" s="4"/>
      <c r="IF250" s="4"/>
      <c r="IG250" s="4"/>
      <c r="IH250" s="4"/>
      <c r="II250" s="4"/>
      <c r="IJ250" s="4"/>
      <c r="IK250" s="4"/>
      <c r="IL250" s="4"/>
      <c r="IM250" s="4"/>
      <c r="IN250" s="4"/>
      <c r="IO250" s="4"/>
      <c r="IP250" s="4"/>
      <c r="IQ250" s="4"/>
      <c r="IR250" s="4"/>
      <c r="IS250" s="4"/>
      <c r="IT250" s="4"/>
      <c r="IU250" s="4"/>
    </row>
    <row r="251" s="5" customFormat="1" customHeight="1" spans="1:255">
      <c r="A251" s="18">
        <v>248</v>
      </c>
      <c r="B251" s="18" t="s">
        <v>369</v>
      </c>
      <c r="C251" s="18" t="s">
        <v>484</v>
      </c>
      <c r="D251" s="18" t="s">
        <v>23</v>
      </c>
      <c r="E251" s="18" t="s">
        <v>488</v>
      </c>
      <c r="F251" s="21" t="s">
        <v>438</v>
      </c>
      <c r="G251" s="18">
        <v>42</v>
      </c>
      <c r="H251" s="18"/>
      <c r="I251" s="18"/>
      <c r="J251" s="18"/>
      <c r="K251" s="18"/>
      <c r="L251" s="18">
        <v>20</v>
      </c>
      <c r="M251" s="18">
        <v>1968</v>
      </c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  <c r="DE251" s="4"/>
      <c r="DF251" s="4"/>
      <c r="DG251" s="4"/>
      <c r="DH251" s="4"/>
      <c r="DI251" s="4"/>
      <c r="DJ251" s="4"/>
      <c r="DK251" s="4"/>
      <c r="DL251" s="4"/>
      <c r="DM251" s="4"/>
      <c r="DN251" s="4"/>
      <c r="DO251" s="4"/>
      <c r="DP251" s="4"/>
      <c r="DQ251" s="4"/>
      <c r="DR251" s="4"/>
      <c r="DS251" s="4"/>
      <c r="DT251" s="4"/>
      <c r="DU251" s="4"/>
      <c r="DV251" s="4"/>
      <c r="DW251" s="4"/>
      <c r="DX251" s="4"/>
      <c r="DY251" s="4"/>
      <c r="DZ251" s="4"/>
      <c r="EA251" s="4"/>
      <c r="EB251" s="4"/>
      <c r="EC251" s="4"/>
      <c r="ED251" s="4"/>
      <c r="EE251" s="4"/>
      <c r="EF251" s="4"/>
      <c r="EG251" s="4"/>
      <c r="EH251" s="4"/>
      <c r="EI251" s="4"/>
      <c r="EJ251" s="4"/>
      <c r="EK251" s="4"/>
      <c r="EL251" s="4"/>
      <c r="EM251" s="4"/>
      <c r="EN251" s="4"/>
      <c r="EO251" s="4"/>
      <c r="EP251" s="4"/>
      <c r="EQ251" s="4"/>
      <c r="ER251" s="4"/>
      <c r="ES251" s="4"/>
      <c r="ET251" s="4"/>
      <c r="EU251" s="4"/>
      <c r="EV251" s="4"/>
      <c r="EW251" s="4"/>
      <c r="EX251" s="4"/>
      <c r="EY251" s="4"/>
      <c r="EZ251" s="4"/>
      <c r="FA251" s="4"/>
      <c r="FB251" s="4"/>
      <c r="FC251" s="4"/>
      <c r="FD251" s="4"/>
      <c r="FE251" s="4"/>
      <c r="FF251" s="4"/>
      <c r="FG251" s="4"/>
      <c r="FH251" s="4"/>
      <c r="FI251" s="4"/>
      <c r="FJ251" s="4"/>
      <c r="FK251" s="4"/>
      <c r="FL251" s="4"/>
      <c r="FM251" s="4"/>
      <c r="FN251" s="4"/>
      <c r="FO251" s="4"/>
      <c r="FP251" s="4"/>
      <c r="FQ251" s="4"/>
      <c r="FR251" s="4"/>
      <c r="FS251" s="4"/>
      <c r="FT251" s="4"/>
      <c r="FU251" s="4"/>
      <c r="FV251" s="4"/>
      <c r="FW251" s="4"/>
      <c r="FX251" s="4"/>
      <c r="FY251" s="4"/>
      <c r="FZ251" s="4"/>
      <c r="GA251" s="4"/>
      <c r="GB251" s="4"/>
      <c r="GC251" s="4"/>
      <c r="GD251" s="4"/>
      <c r="GE251" s="4"/>
      <c r="GF251" s="4"/>
      <c r="GG251" s="4"/>
      <c r="GH251" s="4"/>
      <c r="GI251" s="4"/>
      <c r="GJ251" s="4"/>
      <c r="GK251" s="4"/>
      <c r="GL251" s="4"/>
      <c r="GM251" s="4"/>
      <c r="GN251" s="4"/>
      <c r="GO251" s="4"/>
      <c r="GP251" s="4"/>
      <c r="GQ251" s="4"/>
      <c r="GR251" s="4"/>
      <c r="GS251" s="4"/>
      <c r="GT251" s="4"/>
      <c r="GU251" s="4"/>
      <c r="GV251" s="4"/>
      <c r="GW251" s="4"/>
      <c r="GX251" s="4"/>
      <c r="GY251" s="4"/>
      <c r="GZ251" s="4"/>
      <c r="HA251" s="4"/>
      <c r="HB251" s="4"/>
      <c r="HC251" s="4"/>
      <c r="HD251" s="4"/>
      <c r="HE251" s="4"/>
      <c r="HF251" s="4"/>
      <c r="HG251" s="4"/>
      <c r="HH251" s="4"/>
      <c r="HI251" s="4"/>
      <c r="HJ251" s="4"/>
      <c r="HK251" s="4"/>
      <c r="HL251" s="4"/>
      <c r="HM251" s="4"/>
      <c r="HN251" s="4"/>
      <c r="HO251" s="4"/>
      <c r="HP251" s="4"/>
      <c r="HQ251" s="4"/>
      <c r="HR251" s="4"/>
      <c r="HS251" s="4"/>
      <c r="HT251" s="4"/>
      <c r="HU251" s="4"/>
      <c r="HV251" s="4"/>
      <c r="HW251" s="4"/>
      <c r="HX251" s="4"/>
      <c r="HY251" s="4"/>
      <c r="HZ251" s="4"/>
      <c r="IA251" s="4"/>
      <c r="IB251" s="4"/>
      <c r="IC251" s="4"/>
      <c r="ID251" s="4"/>
      <c r="IE251" s="4"/>
      <c r="IF251" s="4"/>
      <c r="IG251" s="4"/>
      <c r="IH251" s="4"/>
      <c r="II251" s="4"/>
      <c r="IJ251" s="4"/>
      <c r="IK251" s="4"/>
      <c r="IL251" s="4"/>
      <c r="IM251" s="4"/>
      <c r="IN251" s="4"/>
      <c r="IO251" s="4"/>
      <c r="IP251" s="4"/>
      <c r="IQ251" s="4"/>
      <c r="IR251" s="4"/>
      <c r="IS251" s="4"/>
      <c r="IT251" s="4"/>
      <c r="IU251" s="4"/>
    </row>
    <row r="252" s="5" customFormat="1" customHeight="1" spans="1:255">
      <c r="A252" s="18">
        <v>249</v>
      </c>
      <c r="B252" s="18" t="s">
        <v>369</v>
      </c>
      <c r="C252" s="18" t="s">
        <v>484</v>
      </c>
      <c r="D252" s="18" t="s">
        <v>20</v>
      </c>
      <c r="E252" s="18" t="s">
        <v>489</v>
      </c>
      <c r="F252" s="21" t="s">
        <v>426</v>
      </c>
      <c r="G252" s="18">
        <v>47</v>
      </c>
      <c r="H252" s="18"/>
      <c r="I252" s="18"/>
      <c r="J252" s="18"/>
      <c r="K252" s="18"/>
      <c r="L252" s="18"/>
      <c r="M252" s="18">
        <v>1598</v>
      </c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  <c r="DE252" s="4"/>
      <c r="DF252" s="4"/>
      <c r="DG252" s="4"/>
      <c r="DH252" s="4"/>
      <c r="DI252" s="4"/>
      <c r="DJ252" s="4"/>
      <c r="DK252" s="4"/>
      <c r="DL252" s="4"/>
      <c r="DM252" s="4"/>
      <c r="DN252" s="4"/>
      <c r="DO252" s="4"/>
      <c r="DP252" s="4"/>
      <c r="DQ252" s="4"/>
      <c r="DR252" s="4"/>
      <c r="DS252" s="4"/>
      <c r="DT252" s="4"/>
      <c r="DU252" s="4"/>
      <c r="DV252" s="4"/>
      <c r="DW252" s="4"/>
      <c r="DX252" s="4"/>
      <c r="DY252" s="4"/>
      <c r="DZ252" s="4"/>
      <c r="EA252" s="4"/>
      <c r="EB252" s="4"/>
      <c r="EC252" s="4"/>
      <c r="ED252" s="4"/>
      <c r="EE252" s="4"/>
      <c r="EF252" s="4"/>
      <c r="EG252" s="4"/>
      <c r="EH252" s="4"/>
      <c r="EI252" s="4"/>
      <c r="EJ252" s="4"/>
      <c r="EK252" s="4"/>
      <c r="EL252" s="4"/>
      <c r="EM252" s="4"/>
      <c r="EN252" s="4"/>
      <c r="EO252" s="4"/>
      <c r="EP252" s="4"/>
      <c r="EQ252" s="4"/>
      <c r="ER252" s="4"/>
      <c r="ES252" s="4"/>
      <c r="ET252" s="4"/>
      <c r="EU252" s="4"/>
      <c r="EV252" s="4"/>
      <c r="EW252" s="4"/>
      <c r="EX252" s="4"/>
      <c r="EY252" s="4"/>
      <c r="EZ252" s="4"/>
      <c r="FA252" s="4"/>
      <c r="FB252" s="4"/>
      <c r="FC252" s="4"/>
      <c r="FD252" s="4"/>
      <c r="FE252" s="4"/>
      <c r="FF252" s="4"/>
      <c r="FG252" s="4"/>
      <c r="FH252" s="4"/>
      <c r="FI252" s="4"/>
      <c r="FJ252" s="4"/>
      <c r="FK252" s="4"/>
      <c r="FL252" s="4"/>
      <c r="FM252" s="4"/>
      <c r="FN252" s="4"/>
      <c r="FO252" s="4"/>
      <c r="FP252" s="4"/>
      <c r="FQ252" s="4"/>
      <c r="FR252" s="4"/>
      <c r="FS252" s="4"/>
      <c r="FT252" s="4"/>
      <c r="FU252" s="4"/>
      <c r="FV252" s="4"/>
      <c r="FW252" s="4"/>
      <c r="FX252" s="4"/>
      <c r="FY252" s="4"/>
      <c r="FZ252" s="4"/>
      <c r="GA252" s="4"/>
      <c r="GB252" s="4"/>
      <c r="GC252" s="4"/>
      <c r="GD252" s="4"/>
      <c r="GE252" s="4"/>
      <c r="GF252" s="4"/>
      <c r="GG252" s="4"/>
      <c r="GH252" s="4"/>
      <c r="GI252" s="4"/>
      <c r="GJ252" s="4"/>
      <c r="GK252" s="4"/>
      <c r="GL252" s="4"/>
      <c r="GM252" s="4"/>
      <c r="GN252" s="4"/>
      <c r="GO252" s="4"/>
      <c r="GP252" s="4"/>
      <c r="GQ252" s="4"/>
      <c r="GR252" s="4"/>
      <c r="GS252" s="4"/>
      <c r="GT252" s="4"/>
      <c r="GU252" s="4"/>
      <c r="GV252" s="4"/>
      <c r="GW252" s="4"/>
      <c r="GX252" s="4"/>
      <c r="GY252" s="4"/>
      <c r="GZ252" s="4"/>
      <c r="HA252" s="4"/>
      <c r="HB252" s="4"/>
      <c r="HC252" s="4"/>
      <c r="HD252" s="4"/>
      <c r="HE252" s="4"/>
      <c r="HF252" s="4"/>
      <c r="HG252" s="4"/>
      <c r="HH252" s="4"/>
      <c r="HI252" s="4"/>
      <c r="HJ252" s="4"/>
      <c r="HK252" s="4"/>
      <c r="HL252" s="4"/>
      <c r="HM252" s="4"/>
      <c r="HN252" s="4"/>
      <c r="HO252" s="4"/>
      <c r="HP252" s="4"/>
      <c r="HQ252" s="4"/>
      <c r="HR252" s="4"/>
      <c r="HS252" s="4"/>
      <c r="HT252" s="4"/>
      <c r="HU252" s="4"/>
      <c r="HV252" s="4"/>
      <c r="HW252" s="4"/>
      <c r="HX252" s="4"/>
      <c r="HY252" s="4"/>
      <c r="HZ252" s="4"/>
      <c r="IA252" s="4"/>
      <c r="IB252" s="4"/>
      <c r="IC252" s="4"/>
      <c r="ID252" s="4"/>
      <c r="IE252" s="4"/>
      <c r="IF252" s="4"/>
      <c r="IG252" s="4"/>
      <c r="IH252" s="4"/>
      <c r="II252" s="4"/>
      <c r="IJ252" s="4"/>
      <c r="IK252" s="4"/>
      <c r="IL252" s="4"/>
      <c r="IM252" s="4"/>
      <c r="IN252" s="4"/>
      <c r="IO252" s="4"/>
      <c r="IP252" s="4"/>
      <c r="IQ252" s="4"/>
      <c r="IR252" s="4"/>
      <c r="IS252" s="4"/>
      <c r="IT252" s="4"/>
      <c r="IU252" s="4"/>
    </row>
    <row r="253" s="5" customFormat="1" customHeight="1" spans="1:255">
      <c r="A253" s="18">
        <v>250</v>
      </c>
      <c r="B253" s="18" t="s">
        <v>369</v>
      </c>
      <c r="C253" s="18" t="s">
        <v>484</v>
      </c>
      <c r="D253" s="18" t="s">
        <v>42</v>
      </c>
      <c r="E253" s="18" t="s">
        <v>490</v>
      </c>
      <c r="F253" s="21" t="s">
        <v>436</v>
      </c>
      <c r="G253" s="18">
        <v>47</v>
      </c>
      <c r="H253" s="18"/>
      <c r="I253" s="18"/>
      <c r="J253" s="18"/>
      <c r="K253" s="18"/>
      <c r="L253" s="18">
        <v>20</v>
      </c>
      <c r="M253" s="18">
        <v>2138</v>
      </c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  <c r="DE253" s="4"/>
      <c r="DF253" s="4"/>
      <c r="DG253" s="4"/>
      <c r="DH253" s="4"/>
      <c r="DI253" s="4"/>
      <c r="DJ253" s="4"/>
      <c r="DK253" s="4"/>
      <c r="DL253" s="4"/>
      <c r="DM253" s="4"/>
      <c r="DN253" s="4"/>
      <c r="DO253" s="4"/>
      <c r="DP253" s="4"/>
      <c r="DQ253" s="4"/>
      <c r="DR253" s="4"/>
      <c r="DS253" s="4"/>
      <c r="DT253" s="4"/>
      <c r="DU253" s="4"/>
      <c r="DV253" s="4"/>
      <c r="DW253" s="4"/>
      <c r="DX253" s="4"/>
      <c r="DY253" s="4"/>
      <c r="DZ253" s="4"/>
      <c r="EA253" s="4"/>
      <c r="EB253" s="4"/>
      <c r="EC253" s="4"/>
      <c r="ED253" s="4"/>
      <c r="EE253" s="4"/>
      <c r="EF253" s="4"/>
      <c r="EG253" s="4"/>
      <c r="EH253" s="4"/>
      <c r="EI253" s="4"/>
      <c r="EJ253" s="4"/>
      <c r="EK253" s="4"/>
      <c r="EL253" s="4"/>
      <c r="EM253" s="4"/>
      <c r="EN253" s="4"/>
      <c r="EO253" s="4"/>
      <c r="EP253" s="4"/>
      <c r="EQ253" s="4"/>
      <c r="ER253" s="4"/>
      <c r="ES253" s="4"/>
      <c r="ET253" s="4"/>
      <c r="EU253" s="4"/>
      <c r="EV253" s="4"/>
      <c r="EW253" s="4"/>
      <c r="EX253" s="4"/>
      <c r="EY253" s="4"/>
      <c r="EZ253" s="4"/>
      <c r="FA253" s="4"/>
      <c r="FB253" s="4"/>
      <c r="FC253" s="4"/>
      <c r="FD253" s="4"/>
      <c r="FE253" s="4"/>
      <c r="FF253" s="4"/>
      <c r="FG253" s="4"/>
      <c r="FH253" s="4"/>
      <c r="FI253" s="4"/>
      <c r="FJ253" s="4"/>
      <c r="FK253" s="4"/>
      <c r="FL253" s="4"/>
      <c r="FM253" s="4"/>
      <c r="FN253" s="4"/>
      <c r="FO253" s="4"/>
      <c r="FP253" s="4"/>
      <c r="FQ253" s="4"/>
      <c r="FR253" s="4"/>
      <c r="FS253" s="4"/>
      <c r="FT253" s="4"/>
      <c r="FU253" s="4"/>
      <c r="FV253" s="4"/>
      <c r="FW253" s="4"/>
      <c r="FX253" s="4"/>
      <c r="FY253" s="4"/>
      <c r="FZ253" s="4"/>
      <c r="GA253" s="4"/>
      <c r="GB253" s="4"/>
      <c r="GC253" s="4"/>
      <c r="GD253" s="4"/>
      <c r="GE253" s="4"/>
      <c r="GF253" s="4"/>
      <c r="GG253" s="4"/>
      <c r="GH253" s="4"/>
      <c r="GI253" s="4"/>
      <c r="GJ253" s="4"/>
      <c r="GK253" s="4"/>
      <c r="GL253" s="4"/>
      <c r="GM253" s="4"/>
      <c r="GN253" s="4"/>
      <c r="GO253" s="4"/>
      <c r="GP253" s="4"/>
      <c r="GQ253" s="4"/>
      <c r="GR253" s="4"/>
      <c r="GS253" s="4"/>
      <c r="GT253" s="4"/>
      <c r="GU253" s="4"/>
      <c r="GV253" s="4"/>
      <c r="GW253" s="4"/>
      <c r="GX253" s="4"/>
      <c r="GY253" s="4"/>
      <c r="GZ253" s="4"/>
      <c r="HA253" s="4"/>
      <c r="HB253" s="4"/>
      <c r="HC253" s="4"/>
      <c r="HD253" s="4"/>
      <c r="HE253" s="4"/>
      <c r="HF253" s="4"/>
      <c r="HG253" s="4"/>
      <c r="HH253" s="4"/>
      <c r="HI253" s="4"/>
      <c r="HJ253" s="4"/>
      <c r="HK253" s="4"/>
      <c r="HL253" s="4"/>
      <c r="HM253" s="4"/>
      <c r="HN253" s="4"/>
      <c r="HO253" s="4"/>
      <c r="HP253" s="4"/>
      <c r="HQ253" s="4"/>
      <c r="HR253" s="4"/>
      <c r="HS253" s="4"/>
      <c r="HT253" s="4"/>
      <c r="HU253" s="4"/>
      <c r="HV253" s="4"/>
      <c r="HW253" s="4"/>
      <c r="HX253" s="4"/>
      <c r="HY253" s="4"/>
      <c r="HZ253" s="4"/>
      <c r="IA253" s="4"/>
      <c r="IB253" s="4"/>
      <c r="IC253" s="4"/>
      <c r="ID253" s="4"/>
      <c r="IE253" s="4"/>
      <c r="IF253" s="4"/>
      <c r="IG253" s="4"/>
      <c r="IH253" s="4"/>
      <c r="II253" s="4"/>
      <c r="IJ253" s="4"/>
      <c r="IK253" s="4"/>
      <c r="IL253" s="4"/>
      <c r="IM253" s="4"/>
      <c r="IN253" s="4"/>
      <c r="IO253" s="4"/>
      <c r="IP253" s="4"/>
      <c r="IQ253" s="4"/>
      <c r="IR253" s="4"/>
      <c r="IS253" s="4"/>
      <c r="IT253" s="4"/>
      <c r="IU253" s="4"/>
    </row>
    <row r="254" s="5" customFormat="1" customHeight="1" spans="1:255">
      <c r="A254" s="18">
        <v>251</v>
      </c>
      <c r="B254" s="18" t="s">
        <v>369</v>
      </c>
      <c r="C254" s="18" t="s">
        <v>484</v>
      </c>
      <c r="D254" s="18" t="s">
        <v>42</v>
      </c>
      <c r="E254" s="18" t="s">
        <v>491</v>
      </c>
      <c r="F254" s="21" t="s">
        <v>492</v>
      </c>
      <c r="G254" s="18">
        <v>47</v>
      </c>
      <c r="H254" s="18"/>
      <c r="I254" s="18"/>
      <c r="J254" s="18"/>
      <c r="K254" s="18"/>
      <c r="L254" s="18">
        <v>20</v>
      </c>
      <c r="M254" s="18">
        <v>2138</v>
      </c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  <c r="DE254" s="4"/>
      <c r="DF254" s="4"/>
      <c r="DG254" s="4"/>
      <c r="DH254" s="4"/>
      <c r="DI254" s="4"/>
      <c r="DJ254" s="4"/>
      <c r="DK254" s="4"/>
      <c r="DL254" s="4"/>
      <c r="DM254" s="4"/>
      <c r="DN254" s="4"/>
      <c r="DO254" s="4"/>
      <c r="DP254" s="4"/>
      <c r="DQ254" s="4"/>
      <c r="DR254" s="4"/>
      <c r="DS254" s="4"/>
      <c r="DT254" s="4"/>
      <c r="DU254" s="4"/>
      <c r="DV254" s="4"/>
      <c r="DW254" s="4"/>
      <c r="DX254" s="4"/>
      <c r="DY254" s="4"/>
      <c r="DZ254" s="4"/>
      <c r="EA254" s="4"/>
      <c r="EB254" s="4"/>
      <c r="EC254" s="4"/>
      <c r="ED254" s="4"/>
      <c r="EE254" s="4"/>
      <c r="EF254" s="4"/>
      <c r="EG254" s="4"/>
      <c r="EH254" s="4"/>
      <c r="EI254" s="4"/>
      <c r="EJ254" s="4"/>
      <c r="EK254" s="4"/>
      <c r="EL254" s="4"/>
      <c r="EM254" s="4"/>
      <c r="EN254" s="4"/>
      <c r="EO254" s="4"/>
      <c r="EP254" s="4"/>
      <c r="EQ254" s="4"/>
      <c r="ER254" s="4"/>
      <c r="ES254" s="4"/>
      <c r="ET254" s="4"/>
      <c r="EU254" s="4"/>
      <c r="EV254" s="4"/>
      <c r="EW254" s="4"/>
      <c r="EX254" s="4"/>
      <c r="EY254" s="4"/>
      <c r="EZ254" s="4"/>
      <c r="FA254" s="4"/>
      <c r="FB254" s="4"/>
      <c r="FC254" s="4"/>
      <c r="FD254" s="4"/>
      <c r="FE254" s="4"/>
      <c r="FF254" s="4"/>
      <c r="FG254" s="4"/>
      <c r="FH254" s="4"/>
      <c r="FI254" s="4"/>
      <c r="FJ254" s="4"/>
      <c r="FK254" s="4"/>
      <c r="FL254" s="4"/>
      <c r="FM254" s="4"/>
      <c r="FN254" s="4"/>
      <c r="FO254" s="4"/>
      <c r="FP254" s="4"/>
      <c r="FQ254" s="4"/>
      <c r="FR254" s="4"/>
      <c r="FS254" s="4"/>
      <c r="FT254" s="4"/>
      <c r="FU254" s="4"/>
      <c r="FV254" s="4"/>
      <c r="FW254" s="4"/>
      <c r="FX254" s="4"/>
      <c r="FY254" s="4"/>
      <c r="FZ254" s="4"/>
      <c r="GA254" s="4"/>
      <c r="GB254" s="4"/>
      <c r="GC254" s="4"/>
      <c r="GD254" s="4"/>
      <c r="GE254" s="4"/>
      <c r="GF254" s="4"/>
      <c r="GG254" s="4"/>
      <c r="GH254" s="4"/>
      <c r="GI254" s="4"/>
      <c r="GJ254" s="4"/>
      <c r="GK254" s="4"/>
      <c r="GL254" s="4"/>
      <c r="GM254" s="4"/>
      <c r="GN254" s="4"/>
      <c r="GO254" s="4"/>
      <c r="GP254" s="4"/>
      <c r="GQ254" s="4"/>
      <c r="GR254" s="4"/>
      <c r="GS254" s="4"/>
      <c r="GT254" s="4"/>
      <c r="GU254" s="4"/>
      <c r="GV254" s="4"/>
      <c r="GW254" s="4"/>
      <c r="GX254" s="4"/>
      <c r="GY254" s="4"/>
      <c r="GZ254" s="4"/>
      <c r="HA254" s="4"/>
      <c r="HB254" s="4"/>
      <c r="HC254" s="4"/>
      <c r="HD254" s="4"/>
      <c r="HE254" s="4"/>
      <c r="HF254" s="4"/>
      <c r="HG254" s="4"/>
      <c r="HH254" s="4"/>
      <c r="HI254" s="4"/>
      <c r="HJ254" s="4"/>
      <c r="HK254" s="4"/>
      <c r="HL254" s="4"/>
      <c r="HM254" s="4"/>
      <c r="HN254" s="4"/>
      <c r="HO254" s="4"/>
      <c r="HP254" s="4"/>
      <c r="HQ254" s="4"/>
      <c r="HR254" s="4"/>
      <c r="HS254" s="4"/>
      <c r="HT254" s="4"/>
      <c r="HU254" s="4"/>
      <c r="HV254" s="4"/>
      <c r="HW254" s="4"/>
      <c r="HX254" s="4"/>
      <c r="HY254" s="4"/>
      <c r="HZ254" s="4"/>
      <c r="IA254" s="4"/>
      <c r="IB254" s="4"/>
      <c r="IC254" s="4"/>
      <c r="ID254" s="4"/>
      <c r="IE254" s="4"/>
      <c r="IF254" s="4"/>
      <c r="IG254" s="4"/>
      <c r="IH254" s="4"/>
      <c r="II254" s="4"/>
      <c r="IJ254" s="4"/>
      <c r="IK254" s="4"/>
      <c r="IL254" s="4"/>
      <c r="IM254" s="4"/>
      <c r="IN254" s="4"/>
      <c r="IO254" s="4"/>
      <c r="IP254" s="4"/>
      <c r="IQ254" s="4"/>
      <c r="IR254" s="4"/>
      <c r="IS254" s="4"/>
      <c r="IT254" s="4"/>
      <c r="IU254" s="4"/>
    </row>
    <row r="255" s="5" customFormat="1" customHeight="1" spans="1:255">
      <c r="A255" s="18">
        <v>252</v>
      </c>
      <c r="B255" s="18" t="s">
        <v>369</v>
      </c>
      <c r="C255" s="18" t="s">
        <v>484</v>
      </c>
      <c r="D255" s="18" t="s">
        <v>50</v>
      </c>
      <c r="E255" s="18" t="s">
        <v>493</v>
      </c>
      <c r="F255" s="21" t="s">
        <v>494</v>
      </c>
      <c r="G255" s="18">
        <v>100</v>
      </c>
      <c r="H255" s="18"/>
      <c r="I255" s="18"/>
      <c r="J255" s="18"/>
      <c r="K255" s="18"/>
      <c r="L255" s="18">
        <v>20</v>
      </c>
      <c r="M255" s="18">
        <v>3940</v>
      </c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D255" s="4"/>
      <c r="DE255" s="4"/>
      <c r="DF255" s="4"/>
      <c r="DG255" s="4"/>
      <c r="DH255" s="4"/>
      <c r="DI255" s="4"/>
      <c r="DJ255" s="4"/>
      <c r="DK255" s="4"/>
      <c r="DL255" s="4"/>
      <c r="DM255" s="4"/>
      <c r="DN255" s="4"/>
      <c r="DO255" s="4"/>
      <c r="DP255" s="4"/>
      <c r="DQ255" s="4"/>
      <c r="DR255" s="4"/>
      <c r="DS255" s="4"/>
      <c r="DT255" s="4"/>
      <c r="DU255" s="4"/>
      <c r="DV255" s="4"/>
      <c r="DW255" s="4"/>
      <c r="DX255" s="4"/>
      <c r="DY255" s="4"/>
      <c r="DZ255" s="4"/>
      <c r="EA255" s="4"/>
      <c r="EB255" s="4"/>
      <c r="EC255" s="4"/>
      <c r="ED255" s="4"/>
      <c r="EE255" s="4"/>
      <c r="EF255" s="4"/>
      <c r="EG255" s="4"/>
      <c r="EH255" s="4"/>
      <c r="EI255" s="4"/>
      <c r="EJ255" s="4"/>
      <c r="EK255" s="4"/>
      <c r="EL255" s="4"/>
      <c r="EM255" s="4"/>
      <c r="EN255" s="4"/>
      <c r="EO255" s="4"/>
      <c r="EP255" s="4"/>
      <c r="EQ255" s="4"/>
      <c r="ER255" s="4"/>
      <c r="ES255" s="4"/>
      <c r="ET255" s="4"/>
      <c r="EU255" s="4"/>
      <c r="EV255" s="4"/>
      <c r="EW255" s="4"/>
      <c r="EX255" s="4"/>
      <c r="EY255" s="4"/>
      <c r="EZ255" s="4"/>
      <c r="FA255" s="4"/>
      <c r="FB255" s="4"/>
      <c r="FC255" s="4"/>
      <c r="FD255" s="4"/>
      <c r="FE255" s="4"/>
      <c r="FF255" s="4"/>
      <c r="FG255" s="4"/>
      <c r="FH255" s="4"/>
      <c r="FI255" s="4"/>
      <c r="FJ255" s="4"/>
      <c r="FK255" s="4"/>
      <c r="FL255" s="4"/>
      <c r="FM255" s="4"/>
      <c r="FN255" s="4"/>
      <c r="FO255" s="4"/>
      <c r="FP255" s="4"/>
      <c r="FQ255" s="4"/>
      <c r="FR255" s="4"/>
      <c r="FS255" s="4"/>
      <c r="FT255" s="4"/>
      <c r="FU255" s="4"/>
      <c r="FV255" s="4"/>
      <c r="FW255" s="4"/>
      <c r="FX255" s="4"/>
      <c r="FY255" s="4"/>
      <c r="FZ255" s="4"/>
      <c r="GA255" s="4"/>
      <c r="GB255" s="4"/>
      <c r="GC255" s="4"/>
      <c r="GD255" s="4"/>
      <c r="GE255" s="4"/>
      <c r="GF255" s="4"/>
      <c r="GG255" s="4"/>
      <c r="GH255" s="4"/>
      <c r="GI255" s="4"/>
      <c r="GJ255" s="4"/>
      <c r="GK255" s="4"/>
      <c r="GL255" s="4"/>
      <c r="GM255" s="4"/>
      <c r="GN255" s="4"/>
      <c r="GO255" s="4"/>
      <c r="GP255" s="4"/>
      <c r="GQ255" s="4"/>
      <c r="GR255" s="4"/>
      <c r="GS255" s="4"/>
      <c r="GT255" s="4"/>
      <c r="GU255" s="4"/>
      <c r="GV255" s="4"/>
      <c r="GW255" s="4"/>
      <c r="GX255" s="4"/>
      <c r="GY255" s="4"/>
      <c r="GZ255" s="4"/>
      <c r="HA255" s="4"/>
      <c r="HB255" s="4"/>
      <c r="HC255" s="4"/>
      <c r="HD255" s="4"/>
      <c r="HE255" s="4"/>
      <c r="HF255" s="4"/>
      <c r="HG255" s="4"/>
      <c r="HH255" s="4"/>
      <c r="HI255" s="4"/>
      <c r="HJ255" s="4"/>
      <c r="HK255" s="4"/>
      <c r="HL255" s="4"/>
      <c r="HM255" s="4"/>
      <c r="HN255" s="4"/>
      <c r="HO255" s="4"/>
      <c r="HP255" s="4"/>
      <c r="HQ255" s="4"/>
      <c r="HR255" s="4"/>
      <c r="HS255" s="4"/>
      <c r="HT255" s="4"/>
      <c r="HU255" s="4"/>
      <c r="HV255" s="4"/>
      <c r="HW255" s="4"/>
      <c r="HX255" s="4"/>
      <c r="HY255" s="4"/>
      <c r="HZ255" s="4"/>
      <c r="IA255" s="4"/>
      <c r="IB255" s="4"/>
      <c r="IC255" s="4"/>
      <c r="ID255" s="4"/>
      <c r="IE255" s="4"/>
      <c r="IF255" s="4"/>
      <c r="IG255" s="4"/>
      <c r="IH255" s="4"/>
      <c r="II255" s="4"/>
      <c r="IJ255" s="4"/>
      <c r="IK255" s="4"/>
      <c r="IL255" s="4"/>
      <c r="IM255" s="4"/>
      <c r="IN255" s="4"/>
      <c r="IO255" s="4"/>
      <c r="IP255" s="4"/>
      <c r="IQ255" s="4"/>
      <c r="IR255" s="4"/>
      <c r="IS255" s="4"/>
      <c r="IT255" s="4"/>
      <c r="IU255" s="4"/>
    </row>
    <row r="256" s="5" customFormat="1" customHeight="1" spans="1:255">
      <c r="A256" s="18">
        <v>253</v>
      </c>
      <c r="B256" s="18" t="s">
        <v>369</v>
      </c>
      <c r="C256" s="18" t="s">
        <v>484</v>
      </c>
      <c r="D256" s="18" t="s">
        <v>50</v>
      </c>
      <c r="E256" s="18" t="s">
        <v>495</v>
      </c>
      <c r="F256" s="21" t="s">
        <v>440</v>
      </c>
      <c r="G256" s="18">
        <v>100</v>
      </c>
      <c r="H256" s="18"/>
      <c r="I256" s="18"/>
      <c r="J256" s="18"/>
      <c r="K256" s="18"/>
      <c r="L256" s="18">
        <v>20</v>
      </c>
      <c r="M256" s="18">
        <v>3940</v>
      </c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  <c r="DD256" s="4"/>
      <c r="DE256" s="4"/>
      <c r="DF256" s="4"/>
      <c r="DG256" s="4"/>
      <c r="DH256" s="4"/>
      <c r="DI256" s="4"/>
      <c r="DJ256" s="4"/>
      <c r="DK256" s="4"/>
      <c r="DL256" s="4"/>
      <c r="DM256" s="4"/>
      <c r="DN256" s="4"/>
      <c r="DO256" s="4"/>
      <c r="DP256" s="4"/>
      <c r="DQ256" s="4"/>
      <c r="DR256" s="4"/>
      <c r="DS256" s="4"/>
      <c r="DT256" s="4"/>
      <c r="DU256" s="4"/>
      <c r="DV256" s="4"/>
      <c r="DW256" s="4"/>
      <c r="DX256" s="4"/>
      <c r="DY256" s="4"/>
      <c r="DZ256" s="4"/>
      <c r="EA256" s="4"/>
      <c r="EB256" s="4"/>
      <c r="EC256" s="4"/>
      <c r="ED256" s="4"/>
      <c r="EE256" s="4"/>
      <c r="EF256" s="4"/>
      <c r="EG256" s="4"/>
      <c r="EH256" s="4"/>
      <c r="EI256" s="4"/>
      <c r="EJ256" s="4"/>
      <c r="EK256" s="4"/>
      <c r="EL256" s="4"/>
      <c r="EM256" s="4"/>
      <c r="EN256" s="4"/>
      <c r="EO256" s="4"/>
      <c r="EP256" s="4"/>
      <c r="EQ256" s="4"/>
      <c r="ER256" s="4"/>
      <c r="ES256" s="4"/>
      <c r="ET256" s="4"/>
      <c r="EU256" s="4"/>
      <c r="EV256" s="4"/>
      <c r="EW256" s="4"/>
      <c r="EX256" s="4"/>
      <c r="EY256" s="4"/>
      <c r="EZ256" s="4"/>
      <c r="FA256" s="4"/>
      <c r="FB256" s="4"/>
      <c r="FC256" s="4"/>
      <c r="FD256" s="4"/>
      <c r="FE256" s="4"/>
      <c r="FF256" s="4"/>
      <c r="FG256" s="4"/>
      <c r="FH256" s="4"/>
      <c r="FI256" s="4"/>
      <c r="FJ256" s="4"/>
      <c r="FK256" s="4"/>
      <c r="FL256" s="4"/>
      <c r="FM256" s="4"/>
      <c r="FN256" s="4"/>
      <c r="FO256" s="4"/>
      <c r="FP256" s="4"/>
      <c r="FQ256" s="4"/>
      <c r="FR256" s="4"/>
      <c r="FS256" s="4"/>
      <c r="FT256" s="4"/>
      <c r="FU256" s="4"/>
      <c r="FV256" s="4"/>
      <c r="FW256" s="4"/>
      <c r="FX256" s="4"/>
      <c r="FY256" s="4"/>
      <c r="FZ256" s="4"/>
      <c r="GA256" s="4"/>
      <c r="GB256" s="4"/>
      <c r="GC256" s="4"/>
      <c r="GD256" s="4"/>
      <c r="GE256" s="4"/>
      <c r="GF256" s="4"/>
      <c r="GG256" s="4"/>
      <c r="GH256" s="4"/>
      <c r="GI256" s="4"/>
      <c r="GJ256" s="4"/>
      <c r="GK256" s="4"/>
      <c r="GL256" s="4"/>
      <c r="GM256" s="4"/>
      <c r="GN256" s="4"/>
      <c r="GO256" s="4"/>
      <c r="GP256" s="4"/>
      <c r="GQ256" s="4"/>
      <c r="GR256" s="4"/>
      <c r="GS256" s="4"/>
      <c r="GT256" s="4"/>
      <c r="GU256" s="4"/>
      <c r="GV256" s="4"/>
      <c r="GW256" s="4"/>
      <c r="GX256" s="4"/>
      <c r="GY256" s="4"/>
      <c r="GZ256" s="4"/>
      <c r="HA256" s="4"/>
      <c r="HB256" s="4"/>
      <c r="HC256" s="4"/>
      <c r="HD256" s="4"/>
      <c r="HE256" s="4"/>
      <c r="HF256" s="4"/>
      <c r="HG256" s="4"/>
      <c r="HH256" s="4"/>
      <c r="HI256" s="4"/>
      <c r="HJ256" s="4"/>
      <c r="HK256" s="4"/>
      <c r="HL256" s="4"/>
      <c r="HM256" s="4"/>
      <c r="HN256" s="4"/>
      <c r="HO256" s="4"/>
      <c r="HP256" s="4"/>
      <c r="HQ256" s="4"/>
      <c r="HR256" s="4"/>
      <c r="HS256" s="4"/>
      <c r="HT256" s="4"/>
      <c r="HU256" s="4"/>
      <c r="HV256" s="4"/>
      <c r="HW256" s="4"/>
      <c r="HX256" s="4"/>
      <c r="HY256" s="4"/>
      <c r="HZ256" s="4"/>
      <c r="IA256" s="4"/>
      <c r="IB256" s="4"/>
      <c r="IC256" s="4"/>
      <c r="ID256" s="4"/>
      <c r="IE256" s="4"/>
      <c r="IF256" s="4"/>
      <c r="IG256" s="4"/>
      <c r="IH256" s="4"/>
      <c r="II256" s="4"/>
      <c r="IJ256" s="4"/>
      <c r="IK256" s="4"/>
      <c r="IL256" s="4"/>
      <c r="IM256" s="4"/>
      <c r="IN256" s="4"/>
      <c r="IO256" s="4"/>
      <c r="IP256" s="4"/>
      <c r="IQ256" s="4"/>
      <c r="IR256" s="4"/>
      <c r="IS256" s="4"/>
      <c r="IT256" s="4"/>
      <c r="IU256" s="4"/>
    </row>
    <row r="257" s="5" customFormat="1" customHeight="1" spans="1:255">
      <c r="A257" s="18">
        <v>254</v>
      </c>
      <c r="B257" s="18" t="s">
        <v>369</v>
      </c>
      <c r="C257" s="18" t="s">
        <v>484</v>
      </c>
      <c r="D257" s="18" t="s">
        <v>496</v>
      </c>
      <c r="E257" s="18" t="s">
        <v>497</v>
      </c>
      <c r="F257" s="21" t="s">
        <v>498</v>
      </c>
      <c r="G257" s="18"/>
      <c r="H257" s="18"/>
      <c r="I257" s="18"/>
      <c r="J257" s="18"/>
      <c r="K257" s="18"/>
      <c r="L257" s="18">
        <v>20</v>
      </c>
      <c r="M257" s="18">
        <v>540</v>
      </c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4"/>
      <c r="DB257" s="4"/>
      <c r="DC257" s="4"/>
      <c r="DD257" s="4"/>
      <c r="DE257" s="4"/>
      <c r="DF257" s="4"/>
      <c r="DG257" s="4"/>
      <c r="DH257" s="4"/>
      <c r="DI257" s="4"/>
      <c r="DJ257" s="4"/>
      <c r="DK257" s="4"/>
      <c r="DL257" s="4"/>
      <c r="DM257" s="4"/>
      <c r="DN257" s="4"/>
      <c r="DO257" s="4"/>
      <c r="DP257" s="4"/>
      <c r="DQ257" s="4"/>
      <c r="DR257" s="4"/>
      <c r="DS257" s="4"/>
      <c r="DT257" s="4"/>
      <c r="DU257" s="4"/>
      <c r="DV257" s="4"/>
      <c r="DW257" s="4"/>
      <c r="DX257" s="4"/>
      <c r="DY257" s="4"/>
      <c r="DZ257" s="4"/>
      <c r="EA257" s="4"/>
      <c r="EB257" s="4"/>
      <c r="EC257" s="4"/>
      <c r="ED257" s="4"/>
      <c r="EE257" s="4"/>
      <c r="EF257" s="4"/>
      <c r="EG257" s="4"/>
      <c r="EH257" s="4"/>
      <c r="EI257" s="4"/>
      <c r="EJ257" s="4"/>
      <c r="EK257" s="4"/>
      <c r="EL257" s="4"/>
      <c r="EM257" s="4"/>
      <c r="EN257" s="4"/>
      <c r="EO257" s="4"/>
      <c r="EP257" s="4"/>
      <c r="EQ257" s="4"/>
      <c r="ER257" s="4"/>
      <c r="ES257" s="4"/>
      <c r="ET257" s="4"/>
      <c r="EU257" s="4"/>
      <c r="EV257" s="4"/>
      <c r="EW257" s="4"/>
      <c r="EX257" s="4"/>
      <c r="EY257" s="4"/>
      <c r="EZ257" s="4"/>
      <c r="FA257" s="4"/>
      <c r="FB257" s="4"/>
      <c r="FC257" s="4"/>
      <c r="FD257" s="4"/>
      <c r="FE257" s="4"/>
      <c r="FF257" s="4"/>
      <c r="FG257" s="4"/>
      <c r="FH257" s="4"/>
      <c r="FI257" s="4"/>
      <c r="FJ257" s="4"/>
      <c r="FK257" s="4"/>
      <c r="FL257" s="4"/>
      <c r="FM257" s="4"/>
      <c r="FN257" s="4"/>
      <c r="FO257" s="4"/>
      <c r="FP257" s="4"/>
      <c r="FQ257" s="4"/>
      <c r="FR257" s="4"/>
      <c r="FS257" s="4"/>
      <c r="FT257" s="4"/>
      <c r="FU257" s="4"/>
      <c r="FV257" s="4"/>
      <c r="FW257" s="4"/>
      <c r="FX257" s="4"/>
      <c r="FY257" s="4"/>
      <c r="FZ257" s="4"/>
      <c r="GA257" s="4"/>
      <c r="GB257" s="4"/>
      <c r="GC257" s="4"/>
      <c r="GD257" s="4"/>
      <c r="GE257" s="4"/>
      <c r="GF257" s="4"/>
      <c r="GG257" s="4"/>
      <c r="GH257" s="4"/>
      <c r="GI257" s="4"/>
      <c r="GJ257" s="4"/>
      <c r="GK257" s="4"/>
      <c r="GL257" s="4"/>
      <c r="GM257" s="4"/>
      <c r="GN257" s="4"/>
      <c r="GO257" s="4"/>
      <c r="GP257" s="4"/>
      <c r="GQ257" s="4"/>
      <c r="GR257" s="4"/>
      <c r="GS257" s="4"/>
      <c r="GT257" s="4"/>
      <c r="GU257" s="4"/>
      <c r="GV257" s="4"/>
      <c r="GW257" s="4"/>
      <c r="GX257" s="4"/>
      <c r="GY257" s="4"/>
      <c r="GZ257" s="4"/>
      <c r="HA257" s="4"/>
      <c r="HB257" s="4"/>
      <c r="HC257" s="4"/>
      <c r="HD257" s="4"/>
      <c r="HE257" s="4"/>
      <c r="HF257" s="4"/>
      <c r="HG257" s="4"/>
      <c r="HH257" s="4"/>
      <c r="HI257" s="4"/>
      <c r="HJ257" s="4"/>
      <c r="HK257" s="4"/>
      <c r="HL257" s="4"/>
      <c r="HM257" s="4"/>
      <c r="HN257" s="4"/>
      <c r="HO257" s="4"/>
      <c r="HP257" s="4"/>
      <c r="HQ257" s="4"/>
      <c r="HR257" s="4"/>
      <c r="HS257" s="4"/>
      <c r="HT257" s="4"/>
      <c r="HU257" s="4"/>
      <c r="HV257" s="4"/>
      <c r="HW257" s="4"/>
      <c r="HX257" s="4"/>
      <c r="HY257" s="4"/>
      <c r="HZ257" s="4"/>
      <c r="IA257" s="4"/>
      <c r="IB257" s="4"/>
      <c r="IC257" s="4"/>
      <c r="ID257" s="4"/>
      <c r="IE257" s="4"/>
      <c r="IF257" s="4"/>
      <c r="IG257" s="4"/>
      <c r="IH257" s="4"/>
      <c r="II257" s="4"/>
      <c r="IJ257" s="4"/>
      <c r="IK257" s="4"/>
      <c r="IL257" s="4"/>
      <c r="IM257" s="4"/>
      <c r="IN257" s="4"/>
      <c r="IO257" s="4"/>
      <c r="IP257" s="4"/>
      <c r="IQ257" s="4"/>
      <c r="IR257" s="4"/>
      <c r="IS257" s="4"/>
      <c r="IT257" s="4"/>
      <c r="IU257" s="4"/>
    </row>
    <row r="258" s="5" customFormat="1" customHeight="1" spans="1:255">
      <c r="A258" s="18">
        <v>255</v>
      </c>
      <c r="B258" s="18" t="s">
        <v>369</v>
      </c>
      <c r="C258" s="18" t="s">
        <v>484</v>
      </c>
      <c r="D258" s="18" t="s">
        <v>262</v>
      </c>
      <c r="E258" s="18" t="s">
        <v>499</v>
      </c>
      <c r="F258" s="21" t="s">
        <v>487</v>
      </c>
      <c r="G258" s="18"/>
      <c r="H258" s="18"/>
      <c r="I258" s="18"/>
      <c r="J258" s="18"/>
      <c r="K258" s="18"/>
      <c r="L258" s="18">
        <v>20</v>
      </c>
      <c r="M258" s="18">
        <v>540</v>
      </c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  <c r="CZ258" s="4"/>
      <c r="DA258" s="4"/>
      <c r="DB258" s="4"/>
      <c r="DC258" s="4"/>
      <c r="DD258" s="4"/>
      <c r="DE258" s="4"/>
      <c r="DF258" s="4"/>
      <c r="DG258" s="4"/>
      <c r="DH258" s="4"/>
      <c r="DI258" s="4"/>
      <c r="DJ258" s="4"/>
      <c r="DK258" s="4"/>
      <c r="DL258" s="4"/>
      <c r="DM258" s="4"/>
      <c r="DN258" s="4"/>
      <c r="DO258" s="4"/>
      <c r="DP258" s="4"/>
      <c r="DQ258" s="4"/>
      <c r="DR258" s="4"/>
      <c r="DS258" s="4"/>
      <c r="DT258" s="4"/>
      <c r="DU258" s="4"/>
      <c r="DV258" s="4"/>
      <c r="DW258" s="4"/>
      <c r="DX258" s="4"/>
      <c r="DY258" s="4"/>
      <c r="DZ258" s="4"/>
      <c r="EA258" s="4"/>
      <c r="EB258" s="4"/>
      <c r="EC258" s="4"/>
      <c r="ED258" s="4"/>
      <c r="EE258" s="4"/>
      <c r="EF258" s="4"/>
      <c r="EG258" s="4"/>
      <c r="EH258" s="4"/>
      <c r="EI258" s="4"/>
      <c r="EJ258" s="4"/>
      <c r="EK258" s="4"/>
      <c r="EL258" s="4"/>
      <c r="EM258" s="4"/>
      <c r="EN258" s="4"/>
      <c r="EO258" s="4"/>
      <c r="EP258" s="4"/>
      <c r="EQ258" s="4"/>
      <c r="ER258" s="4"/>
      <c r="ES258" s="4"/>
      <c r="ET258" s="4"/>
      <c r="EU258" s="4"/>
      <c r="EV258" s="4"/>
      <c r="EW258" s="4"/>
      <c r="EX258" s="4"/>
      <c r="EY258" s="4"/>
      <c r="EZ258" s="4"/>
      <c r="FA258" s="4"/>
      <c r="FB258" s="4"/>
      <c r="FC258" s="4"/>
      <c r="FD258" s="4"/>
      <c r="FE258" s="4"/>
      <c r="FF258" s="4"/>
      <c r="FG258" s="4"/>
      <c r="FH258" s="4"/>
      <c r="FI258" s="4"/>
      <c r="FJ258" s="4"/>
      <c r="FK258" s="4"/>
      <c r="FL258" s="4"/>
      <c r="FM258" s="4"/>
      <c r="FN258" s="4"/>
      <c r="FO258" s="4"/>
      <c r="FP258" s="4"/>
      <c r="FQ258" s="4"/>
      <c r="FR258" s="4"/>
      <c r="FS258" s="4"/>
      <c r="FT258" s="4"/>
      <c r="FU258" s="4"/>
      <c r="FV258" s="4"/>
      <c r="FW258" s="4"/>
      <c r="FX258" s="4"/>
      <c r="FY258" s="4"/>
      <c r="FZ258" s="4"/>
      <c r="GA258" s="4"/>
      <c r="GB258" s="4"/>
      <c r="GC258" s="4"/>
      <c r="GD258" s="4"/>
      <c r="GE258" s="4"/>
      <c r="GF258" s="4"/>
      <c r="GG258" s="4"/>
      <c r="GH258" s="4"/>
      <c r="GI258" s="4"/>
      <c r="GJ258" s="4"/>
      <c r="GK258" s="4"/>
      <c r="GL258" s="4"/>
      <c r="GM258" s="4"/>
      <c r="GN258" s="4"/>
      <c r="GO258" s="4"/>
      <c r="GP258" s="4"/>
      <c r="GQ258" s="4"/>
      <c r="GR258" s="4"/>
      <c r="GS258" s="4"/>
      <c r="GT258" s="4"/>
      <c r="GU258" s="4"/>
      <c r="GV258" s="4"/>
      <c r="GW258" s="4"/>
      <c r="GX258" s="4"/>
      <c r="GY258" s="4"/>
      <c r="GZ258" s="4"/>
      <c r="HA258" s="4"/>
      <c r="HB258" s="4"/>
      <c r="HC258" s="4"/>
      <c r="HD258" s="4"/>
      <c r="HE258" s="4"/>
      <c r="HF258" s="4"/>
      <c r="HG258" s="4"/>
      <c r="HH258" s="4"/>
      <c r="HI258" s="4"/>
      <c r="HJ258" s="4"/>
      <c r="HK258" s="4"/>
      <c r="HL258" s="4"/>
      <c r="HM258" s="4"/>
      <c r="HN258" s="4"/>
      <c r="HO258" s="4"/>
      <c r="HP258" s="4"/>
      <c r="HQ258" s="4"/>
      <c r="HR258" s="4"/>
      <c r="HS258" s="4"/>
      <c r="HT258" s="4"/>
      <c r="HU258" s="4"/>
      <c r="HV258" s="4"/>
      <c r="HW258" s="4"/>
      <c r="HX258" s="4"/>
      <c r="HY258" s="4"/>
      <c r="HZ258" s="4"/>
      <c r="IA258" s="4"/>
      <c r="IB258" s="4"/>
      <c r="IC258" s="4"/>
      <c r="ID258" s="4"/>
      <c r="IE258" s="4"/>
      <c r="IF258" s="4"/>
      <c r="IG258" s="4"/>
      <c r="IH258" s="4"/>
      <c r="II258" s="4"/>
      <c r="IJ258" s="4"/>
      <c r="IK258" s="4"/>
      <c r="IL258" s="4"/>
      <c r="IM258" s="4"/>
      <c r="IN258" s="4"/>
      <c r="IO258" s="4"/>
      <c r="IP258" s="4"/>
      <c r="IQ258" s="4"/>
      <c r="IR258" s="4"/>
      <c r="IS258" s="4"/>
      <c r="IT258" s="4"/>
      <c r="IU258" s="4"/>
    </row>
    <row r="259" s="5" customFormat="1" customHeight="1" spans="1:255">
      <c r="A259" s="18">
        <v>256</v>
      </c>
      <c r="B259" s="18" t="s">
        <v>369</v>
      </c>
      <c r="C259" s="18" t="s">
        <v>484</v>
      </c>
      <c r="D259" s="18" t="s">
        <v>46</v>
      </c>
      <c r="E259" s="18" t="s">
        <v>500</v>
      </c>
      <c r="F259" s="21" t="s">
        <v>438</v>
      </c>
      <c r="G259" s="18"/>
      <c r="H259" s="18"/>
      <c r="I259" s="18"/>
      <c r="J259" s="18"/>
      <c r="K259" s="18"/>
      <c r="L259" s="18">
        <v>20</v>
      </c>
      <c r="M259" s="18">
        <v>540</v>
      </c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  <c r="CZ259" s="4"/>
      <c r="DA259" s="4"/>
      <c r="DB259" s="4"/>
      <c r="DC259" s="4"/>
      <c r="DD259" s="4"/>
      <c r="DE259" s="4"/>
      <c r="DF259" s="4"/>
      <c r="DG259" s="4"/>
      <c r="DH259" s="4"/>
      <c r="DI259" s="4"/>
      <c r="DJ259" s="4"/>
      <c r="DK259" s="4"/>
      <c r="DL259" s="4"/>
      <c r="DM259" s="4"/>
      <c r="DN259" s="4"/>
      <c r="DO259" s="4"/>
      <c r="DP259" s="4"/>
      <c r="DQ259" s="4"/>
      <c r="DR259" s="4"/>
      <c r="DS259" s="4"/>
      <c r="DT259" s="4"/>
      <c r="DU259" s="4"/>
      <c r="DV259" s="4"/>
      <c r="DW259" s="4"/>
      <c r="DX259" s="4"/>
      <c r="DY259" s="4"/>
      <c r="DZ259" s="4"/>
      <c r="EA259" s="4"/>
      <c r="EB259" s="4"/>
      <c r="EC259" s="4"/>
      <c r="ED259" s="4"/>
      <c r="EE259" s="4"/>
      <c r="EF259" s="4"/>
      <c r="EG259" s="4"/>
      <c r="EH259" s="4"/>
      <c r="EI259" s="4"/>
      <c r="EJ259" s="4"/>
      <c r="EK259" s="4"/>
      <c r="EL259" s="4"/>
      <c r="EM259" s="4"/>
      <c r="EN259" s="4"/>
      <c r="EO259" s="4"/>
      <c r="EP259" s="4"/>
      <c r="EQ259" s="4"/>
      <c r="ER259" s="4"/>
      <c r="ES259" s="4"/>
      <c r="ET259" s="4"/>
      <c r="EU259" s="4"/>
      <c r="EV259" s="4"/>
      <c r="EW259" s="4"/>
      <c r="EX259" s="4"/>
      <c r="EY259" s="4"/>
      <c r="EZ259" s="4"/>
      <c r="FA259" s="4"/>
      <c r="FB259" s="4"/>
      <c r="FC259" s="4"/>
      <c r="FD259" s="4"/>
      <c r="FE259" s="4"/>
      <c r="FF259" s="4"/>
      <c r="FG259" s="4"/>
      <c r="FH259" s="4"/>
      <c r="FI259" s="4"/>
      <c r="FJ259" s="4"/>
      <c r="FK259" s="4"/>
      <c r="FL259" s="4"/>
      <c r="FM259" s="4"/>
      <c r="FN259" s="4"/>
      <c r="FO259" s="4"/>
      <c r="FP259" s="4"/>
      <c r="FQ259" s="4"/>
      <c r="FR259" s="4"/>
      <c r="FS259" s="4"/>
      <c r="FT259" s="4"/>
      <c r="FU259" s="4"/>
      <c r="FV259" s="4"/>
      <c r="FW259" s="4"/>
      <c r="FX259" s="4"/>
      <c r="FY259" s="4"/>
      <c r="FZ259" s="4"/>
      <c r="GA259" s="4"/>
      <c r="GB259" s="4"/>
      <c r="GC259" s="4"/>
      <c r="GD259" s="4"/>
      <c r="GE259" s="4"/>
      <c r="GF259" s="4"/>
      <c r="GG259" s="4"/>
      <c r="GH259" s="4"/>
      <c r="GI259" s="4"/>
      <c r="GJ259" s="4"/>
      <c r="GK259" s="4"/>
      <c r="GL259" s="4"/>
      <c r="GM259" s="4"/>
      <c r="GN259" s="4"/>
      <c r="GO259" s="4"/>
      <c r="GP259" s="4"/>
      <c r="GQ259" s="4"/>
      <c r="GR259" s="4"/>
      <c r="GS259" s="4"/>
      <c r="GT259" s="4"/>
      <c r="GU259" s="4"/>
      <c r="GV259" s="4"/>
      <c r="GW259" s="4"/>
      <c r="GX259" s="4"/>
      <c r="GY259" s="4"/>
      <c r="GZ259" s="4"/>
      <c r="HA259" s="4"/>
      <c r="HB259" s="4"/>
      <c r="HC259" s="4"/>
      <c r="HD259" s="4"/>
      <c r="HE259" s="4"/>
      <c r="HF259" s="4"/>
      <c r="HG259" s="4"/>
      <c r="HH259" s="4"/>
      <c r="HI259" s="4"/>
      <c r="HJ259" s="4"/>
      <c r="HK259" s="4"/>
      <c r="HL259" s="4"/>
      <c r="HM259" s="4"/>
      <c r="HN259" s="4"/>
      <c r="HO259" s="4"/>
      <c r="HP259" s="4"/>
      <c r="HQ259" s="4"/>
      <c r="HR259" s="4"/>
      <c r="HS259" s="4"/>
      <c r="HT259" s="4"/>
      <c r="HU259" s="4"/>
      <c r="HV259" s="4"/>
      <c r="HW259" s="4"/>
      <c r="HX259" s="4"/>
      <c r="HY259" s="4"/>
      <c r="HZ259" s="4"/>
      <c r="IA259" s="4"/>
      <c r="IB259" s="4"/>
      <c r="IC259" s="4"/>
      <c r="ID259" s="4"/>
      <c r="IE259" s="4"/>
      <c r="IF259" s="4"/>
      <c r="IG259" s="4"/>
      <c r="IH259" s="4"/>
      <c r="II259" s="4"/>
      <c r="IJ259" s="4"/>
      <c r="IK259" s="4"/>
      <c r="IL259" s="4"/>
      <c r="IM259" s="4"/>
      <c r="IN259" s="4"/>
      <c r="IO259" s="4"/>
      <c r="IP259" s="4"/>
      <c r="IQ259" s="4"/>
      <c r="IR259" s="4"/>
      <c r="IS259" s="4"/>
      <c r="IT259" s="4"/>
      <c r="IU259" s="4"/>
    </row>
    <row r="260" s="5" customFormat="1" customHeight="1" spans="1:255">
      <c r="A260" s="18">
        <v>257</v>
      </c>
      <c r="B260" s="18" t="s">
        <v>369</v>
      </c>
      <c r="C260" s="18" t="s">
        <v>484</v>
      </c>
      <c r="D260" s="18" t="s">
        <v>420</v>
      </c>
      <c r="E260" s="18" t="s">
        <v>501</v>
      </c>
      <c r="F260" s="21" t="s">
        <v>502</v>
      </c>
      <c r="G260" s="18">
        <v>86</v>
      </c>
      <c r="H260" s="18"/>
      <c r="I260" s="18"/>
      <c r="J260" s="18"/>
      <c r="K260" s="18"/>
      <c r="L260" s="18">
        <v>20</v>
      </c>
      <c r="M260" s="18">
        <v>3464</v>
      </c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  <c r="DD260" s="4"/>
      <c r="DE260" s="4"/>
      <c r="DF260" s="4"/>
      <c r="DG260" s="4"/>
      <c r="DH260" s="4"/>
      <c r="DI260" s="4"/>
      <c r="DJ260" s="4"/>
      <c r="DK260" s="4"/>
      <c r="DL260" s="4"/>
      <c r="DM260" s="4"/>
      <c r="DN260" s="4"/>
      <c r="DO260" s="4"/>
      <c r="DP260" s="4"/>
      <c r="DQ260" s="4"/>
      <c r="DR260" s="4"/>
      <c r="DS260" s="4"/>
      <c r="DT260" s="4"/>
      <c r="DU260" s="4"/>
      <c r="DV260" s="4"/>
      <c r="DW260" s="4"/>
      <c r="DX260" s="4"/>
      <c r="DY260" s="4"/>
      <c r="DZ260" s="4"/>
      <c r="EA260" s="4"/>
      <c r="EB260" s="4"/>
      <c r="EC260" s="4"/>
      <c r="ED260" s="4"/>
      <c r="EE260" s="4"/>
      <c r="EF260" s="4"/>
      <c r="EG260" s="4"/>
      <c r="EH260" s="4"/>
      <c r="EI260" s="4"/>
      <c r="EJ260" s="4"/>
      <c r="EK260" s="4"/>
      <c r="EL260" s="4"/>
      <c r="EM260" s="4"/>
      <c r="EN260" s="4"/>
      <c r="EO260" s="4"/>
      <c r="EP260" s="4"/>
      <c r="EQ260" s="4"/>
      <c r="ER260" s="4"/>
      <c r="ES260" s="4"/>
      <c r="ET260" s="4"/>
      <c r="EU260" s="4"/>
      <c r="EV260" s="4"/>
      <c r="EW260" s="4"/>
      <c r="EX260" s="4"/>
      <c r="EY260" s="4"/>
      <c r="EZ260" s="4"/>
      <c r="FA260" s="4"/>
      <c r="FB260" s="4"/>
      <c r="FC260" s="4"/>
      <c r="FD260" s="4"/>
      <c r="FE260" s="4"/>
      <c r="FF260" s="4"/>
      <c r="FG260" s="4"/>
      <c r="FH260" s="4"/>
      <c r="FI260" s="4"/>
      <c r="FJ260" s="4"/>
      <c r="FK260" s="4"/>
      <c r="FL260" s="4"/>
      <c r="FM260" s="4"/>
      <c r="FN260" s="4"/>
      <c r="FO260" s="4"/>
      <c r="FP260" s="4"/>
      <c r="FQ260" s="4"/>
      <c r="FR260" s="4"/>
      <c r="FS260" s="4"/>
      <c r="FT260" s="4"/>
      <c r="FU260" s="4"/>
      <c r="FV260" s="4"/>
      <c r="FW260" s="4"/>
      <c r="FX260" s="4"/>
      <c r="FY260" s="4"/>
      <c r="FZ260" s="4"/>
      <c r="GA260" s="4"/>
      <c r="GB260" s="4"/>
      <c r="GC260" s="4"/>
      <c r="GD260" s="4"/>
      <c r="GE260" s="4"/>
      <c r="GF260" s="4"/>
      <c r="GG260" s="4"/>
      <c r="GH260" s="4"/>
      <c r="GI260" s="4"/>
      <c r="GJ260" s="4"/>
      <c r="GK260" s="4"/>
      <c r="GL260" s="4"/>
      <c r="GM260" s="4"/>
      <c r="GN260" s="4"/>
      <c r="GO260" s="4"/>
      <c r="GP260" s="4"/>
      <c r="GQ260" s="4"/>
      <c r="GR260" s="4"/>
      <c r="GS260" s="4"/>
      <c r="GT260" s="4"/>
      <c r="GU260" s="4"/>
      <c r="GV260" s="4"/>
      <c r="GW260" s="4"/>
      <c r="GX260" s="4"/>
      <c r="GY260" s="4"/>
      <c r="GZ260" s="4"/>
      <c r="HA260" s="4"/>
      <c r="HB260" s="4"/>
      <c r="HC260" s="4"/>
      <c r="HD260" s="4"/>
      <c r="HE260" s="4"/>
      <c r="HF260" s="4"/>
      <c r="HG260" s="4"/>
      <c r="HH260" s="4"/>
      <c r="HI260" s="4"/>
      <c r="HJ260" s="4"/>
      <c r="HK260" s="4"/>
      <c r="HL260" s="4"/>
      <c r="HM260" s="4"/>
      <c r="HN260" s="4"/>
      <c r="HO260" s="4"/>
      <c r="HP260" s="4"/>
      <c r="HQ260" s="4"/>
      <c r="HR260" s="4"/>
      <c r="HS260" s="4"/>
      <c r="HT260" s="4"/>
      <c r="HU260" s="4"/>
      <c r="HV260" s="4"/>
      <c r="HW260" s="4"/>
      <c r="HX260" s="4"/>
      <c r="HY260" s="4"/>
      <c r="HZ260" s="4"/>
      <c r="IA260" s="4"/>
      <c r="IB260" s="4"/>
      <c r="IC260" s="4"/>
      <c r="ID260" s="4"/>
      <c r="IE260" s="4"/>
      <c r="IF260" s="4"/>
      <c r="IG260" s="4"/>
      <c r="IH260" s="4"/>
      <c r="II260" s="4"/>
      <c r="IJ260" s="4"/>
      <c r="IK260" s="4"/>
      <c r="IL260" s="4"/>
      <c r="IM260" s="4"/>
      <c r="IN260" s="4"/>
      <c r="IO260" s="4"/>
      <c r="IP260" s="4"/>
      <c r="IQ260" s="4"/>
      <c r="IR260" s="4"/>
      <c r="IS260" s="4"/>
      <c r="IT260" s="4"/>
      <c r="IU260" s="4"/>
    </row>
    <row r="261" s="5" customFormat="1" customHeight="1" spans="1:255">
      <c r="A261" s="18">
        <v>258</v>
      </c>
      <c r="B261" s="18" t="s">
        <v>369</v>
      </c>
      <c r="C261" s="18" t="s">
        <v>484</v>
      </c>
      <c r="D261" s="18" t="s">
        <v>503</v>
      </c>
      <c r="E261" s="18" t="s">
        <v>504</v>
      </c>
      <c r="F261" s="21" t="s">
        <v>432</v>
      </c>
      <c r="G261" s="18">
        <v>15</v>
      </c>
      <c r="H261" s="18"/>
      <c r="I261" s="18"/>
      <c r="J261" s="18"/>
      <c r="K261" s="18"/>
      <c r="L261" s="18">
        <v>20</v>
      </c>
      <c r="M261" s="18">
        <v>1050</v>
      </c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  <c r="DA261" s="4"/>
      <c r="DB261" s="4"/>
      <c r="DC261" s="4"/>
      <c r="DD261" s="4"/>
      <c r="DE261" s="4"/>
      <c r="DF261" s="4"/>
      <c r="DG261" s="4"/>
      <c r="DH261" s="4"/>
      <c r="DI261" s="4"/>
      <c r="DJ261" s="4"/>
      <c r="DK261" s="4"/>
      <c r="DL261" s="4"/>
      <c r="DM261" s="4"/>
      <c r="DN261" s="4"/>
      <c r="DO261" s="4"/>
      <c r="DP261" s="4"/>
      <c r="DQ261" s="4"/>
      <c r="DR261" s="4"/>
      <c r="DS261" s="4"/>
      <c r="DT261" s="4"/>
      <c r="DU261" s="4"/>
      <c r="DV261" s="4"/>
      <c r="DW261" s="4"/>
      <c r="DX261" s="4"/>
      <c r="DY261" s="4"/>
      <c r="DZ261" s="4"/>
      <c r="EA261" s="4"/>
      <c r="EB261" s="4"/>
      <c r="EC261" s="4"/>
      <c r="ED261" s="4"/>
      <c r="EE261" s="4"/>
      <c r="EF261" s="4"/>
      <c r="EG261" s="4"/>
      <c r="EH261" s="4"/>
      <c r="EI261" s="4"/>
      <c r="EJ261" s="4"/>
      <c r="EK261" s="4"/>
      <c r="EL261" s="4"/>
      <c r="EM261" s="4"/>
      <c r="EN261" s="4"/>
      <c r="EO261" s="4"/>
      <c r="EP261" s="4"/>
      <c r="EQ261" s="4"/>
      <c r="ER261" s="4"/>
      <c r="ES261" s="4"/>
      <c r="ET261" s="4"/>
      <c r="EU261" s="4"/>
      <c r="EV261" s="4"/>
      <c r="EW261" s="4"/>
      <c r="EX261" s="4"/>
      <c r="EY261" s="4"/>
      <c r="EZ261" s="4"/>
      <c r="FA261" s="4"/>
      <c r="FB261" s="4"/>
      <c r="FC261" s="4"/>
      <c r="FD261" s="4"/>
      <c r="FE261" s="4"/>
      <c r="FF261" s="4"/>
      <c r="FG261" s="4"/>
      <c r="FH261" s="4"/>
      <c r="FI261" s="4"/>
      <c r="FJ261" s="4"/>
      <c r="FK261" s="4"/>
      <c r="FL261" s="4"/>
      <c r="FM261" s="4"/>
      <c r="FN261" s="4"/>
      <c r="FO261" s="4"/>
      <c r="FP261" s="4"/>
      <c r="FQ261" s="4"/>
      <c r="FR261" s="4"/>
      <c r="FS261" s="4"/>
      <c r="FT261" s="4"/>
      <c r="FU261" s="4"/>
      <c r="FV261" s="4"/>
      <c r="FW261" s="4"/>
      <c r="FX261" s="4"/>
      <c r="FY261" s="4"/>
      <c r="FZ261" s="4"/>
      <c r="GA261" s="4"/>
      <c r="GB261" s="4"/>
      <c r="GC261" s="4"/>
      <c r="GD261" s="4"/>
      <c r="GE261" s="4"/>
      <c r="GF261" s="4"/>
      <c r="GG261" s="4"/>
      <c r="GH261" s="4"/>
      <c r="GI261" s="4"/>
      <c r="GJ261" s="4"/>
      <c r="GK261" s="4"/>
      <c r="GL261" s="4"/>
      <c r="GM261" s="4"/>
      <c r="GN261" s="4"/>
      <c r="GO261" s="4"/>
      <c r="GP261" s="4"/>
      <c r="GQ261" s="4"/>
      <c r="GR261" s="4"/>
      <c r="GS261" s="4"/>
      <c r="GT261" s="4"/>
      <c r="GU261" s="4"/>
      <c r="GV261" s="4"/>
      <c r="GW261" s="4"/>
      <c r="GX261" s="4"/>
      <c r="GY261" s="4"/>
      <c r="GZ261" s="4"/>
      <c r="HA261" s="4"/>
      <c r="HB261" s="4"/>
      <c r="HC261" s="4"/>
      <c r="HD261" s="4"/>
      <c r="HE261" s="4"/>
      <c r="HF261" s="4"/>
      <c r="HG261" s="4"/>
      <c r="HH261" s="4"/>
      <c r="HI261" s="4"/>
      <c r="HJ261" s="4"/>
      <c r="HK261" s="4"/>
      <c r="HL261" s="4"/>
      <c r="HM261" s="4"/>
      <c r="HN261" s="4"/>
      <c r="HO261" s="4"/>
      <c r="HP261" s="4"/>
      <c r="HQ261" s="4"/>
      <c r="HR261" s="4"/>
      <c r="HS261" s="4"/>
      <c r="HT261" s="4"/>
      <c r="HU261" s="4"/>
      <c r="HV261" s="4"/>
      <c r="HW261" s="4"/>
      <c r="HX261" s="4"/>
      <c r="HY261" s="4"/>
      <c r="HZ261" s="4"/>
      <c r="IA261" s="4"/>
      <c r="IB261" s="4"/>
      <c r="IC261" s="4"/>
      <c r="ID261" s="4"/>
      <c r="IE261" s="4"/>
      <c r="IF261" s="4"/>
      <c r="IG261" s="4"/>
      <c r="IH261" s="4"/>
      <c r="II261" s="4"/>
      <c r="IJ261" s="4"/>
      <c r="IK261" s="4"/>
      <c r="IL261" s="4"/>
      <c r="IM261" s="4"/>
      <c r="IN261" s="4"/>
      <c r="IO261" s="4"/>
      <c r="IP261" s="4"/>
      <c r="IQ261" s="4"/>
      <c r="IR261" s="4"/>
      <c r="IS261" s="4"/>
      <c r="IT261" s="4"/>
      <c r="IU261" s="4"/>
    </row>
    <row r="262" s="5" customFormat="1" customHeight="1" spans="1:255">
      <c r="A262" s="18">
        <v>259</v>
      </c>
      <c r="B262" s="18" t="s">
        <v>369</v>
      </c>
      <c r="C262" s="18" t="s">
        <v>484</v>
      </c>
      <c r="D262" s="18" t="s">
        <v>503</v>
      </c>
      <c r="E262" s="18" t="s">
        <v>505</v>
      </c>
      <c r="F262" s="21" t="s">
        <v>506</v>
      </c>
      <c r="G262" s="18">
        <v>26</v>
      </c>
      <c r="H262" s="18"/>
      <c r="I262" s="18"/>
      <c r="J262" s="18"/>
      <c r="K262" s="18"/>
      <c r="L262" s="18"/>
      <c r="M262" s="18">
        <v>884</v>
      </c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  <c r="DD262" s="4"/>
      <c r="DE262" s="4"/>
      <c r="DF262" s="4"/>
      <c r="DG262" s="4"/>
      <c r="DH262" s="4"/>
      <c r="DI262" s="4"/>
      <c r="DJ262" s="4"/>
      <c r="DK262" s="4"/>
      <c r="DL262" s="4"/>
      <c r="DM262" s="4"/>
      <c r="DN262" s="4"/>
      <c r="DO262" s="4"/>
      <c r="DP262" s="4"/>
      <c r="DQ262" s="4"/>
      <c r="DR262" s="4"/>
      <c r="DS262" s="4"/>
      <c r="DT262" s="4"/>
      <c r="DU262" s="4"/>
      <c r="DV262" s="4"/>
      <c r="DW262" s="4"/>
      <c r="DX262" s="4"/>
      <c r="DY262" s="4"/>
      <c r="DZ262" s="4"/>
      <c r="EA262" s="4"/>
      <c r="EB262" s="4"/>
      <c r="EC262" s="4"/>
      <c r="ED262" s="4"/>
      <c r="EE262" s="4"/>
      <c r="EF262" s="4"/>
      <c r="EG262" s="4"/>
      <c r="EH262" s="4"/>
      <c r="EI262" s="4"/>
      <c r="EJ262" s="4"/>
      <c r="EK262" s="4"/>
      <c r="EL262" s="4"/>
      <c r="EM262" s="4"/>
      <c r="EN262" s="4"/>
      <c r="EO262" s="4"/>
      <c r="EP262" s="4"/>
      <c r="EQ262" s="4"/>
      <c r="ER262" s="4"/>
      <c r="ES262" s="4"/>
      <c r="ET262" s="4"/>
      <c r="EU262" s="4"/>
      <c r="EV262" s="4"/>
      <c r="EW262" s="4"/>
      <c r="EX262" s="4"/>
      <c r="EY262" s="4"/>
      <c r="EZ262" s="4"/>
      <c r="FA262" s="4"/>
      <c r="FB262" s="4"/>
      <c r="FC262" s="4"/>
      <c r="FD262" s="4"/>
      <c r="FE262" s="4"/>
      <c r="FF262" s="4"/>
      <c r="FG262" s="4"/>
      <c r="FH262" s="4"/>
      <c r="FI262" s="4"/>
      <c r="FJ262" s="4"/>
      <c r="FK262" s="4"/>
      <c r="FL262" s="4"/>
      <c r="FM262" s="4"/>
      <c r="FN262" s="4"/>
      <c r="FO262" s="4"/>
      <c r="FP262" s="4"/>
      <c r="FQ262" s="4"/>
      <c r="FR262" s="4"/>
      <c r="FS262" s="4"/>
      <c r="FT262" s="4"/>
      <c r="FU262" s="4"/>
      <c r="FV262" s="4"/>
      <c r="FW262" s="4"/>
      <c r="FX262" s="4"/>
      <c r="FY262" s="4"/>
      <c r="FZ262" s="4"/>
      <c r="GA262" s="4"/>
      <c r="GB262" s="4"/>
      <c r="GC262" s="4"/>
      <c r="GD262" s="4"/>
      <c r="GE262" s="4"/>
      <c r="GF262" s="4"/>
      <c r="GG262" s="4"/>
      <c r="GH262" s="4"/>
      <c r="GI262" s="4"/>
      <c r="GJ262" s="4"/>
      <c r="GK262" s="4"/>
      <c r="GL262" s="4"/>
      <c r="GM262" s="4"/>
      <c r="GN262" s="4"/>
      <c r="GO262" s="4"/>
      <c r="GP262" s="4"/>
      <c r="GQ262" s="4"/>
      <c r="GR262" s="4"/>
      <c r="GS262" s="4"/>
      <c r="GT262" s="4"/>
      <c r="GU262" s="4"/>
      <c r="GV262" s="4"/>
      <c r="GW262" s="4"/>
      <c r="GX262" s="4"/>
      <c r="GY262" s="4"/>
      <c r="GZ262" s="4"/>
      <c r="HA262" s="4"/>
      <c r="HB262" s="4"/>
      <c r="HC262" s="4"/>
      <c r="HD262" s="4"/>
      <c r="HE262" s="4"/>
      <c r="HF262" s="4"/>
      <c r="HG262" s="4"/>
      <c r="HH262" s="4"/>
      <c r="HI262" s="4"/>
      <c r="HJ262" s="4"/>
      <c r="HK262" s="4"/>
      <c r="HL262" s="4"/>
      <c r="HM262" s="4"/>
      <c r="HN262" s="4"/>
      <c r="HO262" s="4"/>
      <c r="HP262" s="4"/>
      <c r="HQ262" s="4"/>
      <c r="HR262" s="4"/>
      <c r="HS262" s="4"/>
      <c r="HT262" s="4"/>
      <c r="HU262" s="4"/>
      <c r="HV262" s="4"/>
      <c r="HW262" s="4"/>
      <c r="HX262" s="4"/>
      <c r="HY262" s="4"/>
      <c r="HZ262" s="4"/>
      <c r="IA262" s="4"/>
      <c r="IB262" s="4"/>
      <c r="IC262" s="4"/>
      <c r="ID262" s="4"/>
      <c r="IE262" s="4"/>
      <c r="IF262" s="4"/>
      <c r="IG262" s="4"/>
      <c r="IH262" s="4"/>
      <c r="II262" s="4"/>
      <c r="IJ262" s="4"/>
      <c r="IK262" s="4"/>
      <c r="IL262" s="4"/>
      <c r="IM262" s="4"/>
      <c r="IN262" s="4"/>
      <c r="IO262" s="4"/>
      <c r="IP262" s="4"/>
      <c r="IQ262" s="4"/>
      <c r="IR262" s="4"/>
      <c r="IS262" s="4"/>
      <c r="IT262" s="4"/>
      <c r="IU262" s="4"/>
    </row>
    <row r="263" s="5" customFormat="1" customHeight="1" spans="1:255">
      <c r="A263" s="18">
        <v>260</v>
      </c>
      <c r="B263" s="18" t="s">
        <v>369</v>
      </c>
      <c r="C263" s="18" t="s">
        <v>484</v>
      </c>
      <c r="D263" s="18" t="s">
        <v>507</v>
      </c>
      <c r="E263" s="18" t="s">
        <v>508</v>
      </c>
      <c r="F263" s="21" t="s">
        <v>502</v>
      </c>
      <c r="G263" s="18"/>
      <c r="H263" s="18"/>
      <c r="I263" s="18"/>
      <c r="J263" s="18"/>
      <c r="K263" s="18"/>
      <c r="L263" s="18">
        <v>20</v>
      </c>
      <c r="M263" s="18">
        <v>540</v>
      </c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  <c r="DD263" s="4"/>
      <c r="DE263" s="4"/>
      <c r="DF263" s="4"/>
      <c r="DG263" s="4"/>
      <c r="DH263" s="4"/>
      <c r="DI263" s="4"/>
      <c r="DJ263" s="4"/>
      <c r="DK263" s="4"/>
      <c r="DL263" s="4"/>
      <c r="DM263" s="4"/>
      <c r="DN263" s="4"/>
      <c r="DO263" s="4"/>
      <c r="DP263" s="4"/>
      <c r="DQ263" s="4"/>
      <c r="DR263" s="4"/>
      <c r="DS263" s="4"/>
      <c r="DT263" s="4"/>
      <c r="DU263" s="4"/>
      <c r="DV263" s="4"/>
      <c r="DW263" s="4"/>
      <c r="DX263" s="4"/>
      <c r="DY263" s="4"/>
      <c r="DZ263" s="4"/>
      <c r="EA263" s="4"/>
      <c r="EB263" s="4"/>
      <c r="EC263" s="4"/>
      <c r="ED263" s="4"/>
      <c r="EE263" s="4"/>
      <c r="EF263" s="4"/>
      <c r="EG263" s="4"/>
      <c r="EH263" s="4"/>
      <c r="EI263" s="4"/>
      <c r="EJ263" s="4"/>
      <c r="EK263" s="4"/>
      <c r="EL263" s="4"/>
      <c r="EM263" s="4"/>
      <c r="EN263" s="4"/>
      <c r="EO263" s="4"/>
      <c r="EP263" s="4"/>
      <c r="EQ263" s="4"/>
      <c r="ER263" s="4"/>
      <c r="ES263" s="4"/>
      <c r="ET263" s="4"/>
      <c r="EU263" s="4"/>
      <c r="EV263" s="4"/>
      <c r="EW263" s="4"/>
      <c r="EX263" s="4"/>
      <c r="EY263" s="4"/>
      <c r="EZ263" s="4"/>
      <c r="FA263" s="4"/>
      <c r="FB263" s="4"/>
      <c r="FC263" s="4"/>
      <c r="FD263" s="4"/>
      <c r="FE263" s="4"/>
      <c r="FF263" s="4"/>
      <c r="FG263" s="4"/>
      <c r="FH263" s="4"/>
      <c r="FI263" s="4"/>
      <c r="FJ263" s="4"/>
      <c r="FK263" s="4"/>
      <c r="FL263" s="4"/>
      <c r="FM263" s="4"/>
      <c r="FN263" s="4"/>
      <c r="FO263" s="4"/>
      <c r="FP263" s="4"/>
      <c r="FQ263" s="4"/>
      <c r="FR263" s="4"/>
      <c r="FS263" s="4"/>
      <c r="FT263" s="4"/>
      <c r="FU263" s="4"/>
      <c r="FV263" s="4"/>
      <c r="FW263" s="4"/>
      <c r="FX263" s="4"/>
      <c r="FY263" s="4"/>
      <c r="FZ263" s="4"/>
      <c r="GA263" s="4"/>
      <c r="GB263" s="4"/>
      <c r="GC263" s="4"/>
      <c r="GD263" s="4"/>
      <c r="GE263" s="4"/>
      <c r="GF263" s="4"/>
      <c r="GG263" s="4"/>
      <c r="GH263" s="4"/>
      <c r="GI263" s="4"/>
      <c r="GJ263" s="4"/>
      <c r="GK263" s="4"/>
      <c r="GL263" s="4"/>
      <c r="GM263" s="4"/>
      <c r="GN263" s="4"/>
      <c r="GO263" s="4"/>
      <c r="GP263" s="4"/>
      <c r="GQ263" s="4"/>
      <c r="GR263" s="4"/>
      <c r="GS263" s="4"/>
      <c r="GT263" s="4"/>
      <c r="GU263" s="4"/>
      <c r="GV263" s="4"/>
      <c r="GW263" s="4"/>
      <c r="GX263" s="4"/>
      <c r="GY263" s="4"/>
      <c r="GZ263" s="4"/>
      <c r="HA263" s="4"/>
      <c r="HB263" s="4"/>
      <c r="HC263" s="4"/>
      <c r="HD263" s="4"/>
      <c r="HE263" s="4"/>
      <c r="HF263" s="4"/>
      <c r="HG263" s="4"/>
      <c r="HH263" s="4"/>
      <c r="HI263" s="4"/>
      <c r="HJ263" s="4"/>
      <c r="HK263" s="4"/>
      <c r="HL263" s="4"/>
      <c r="HM263" s="4"/>
      <c r="HN263" s="4"/>
      <c r="HO263" s="4"/>
      <c r="HP263" s="4"/>
      <c r="HQ263" s="4"/>
      <c r="HR263" s="4"/>
      <c r="HS263" s="4"/>
      <c r="HT263" s="4"/>
      <c r="HU263" s="4"/>
      <c r="HV263" s="4"/>
      <c r="HW263" s="4"/>
      <c r="HX263" s="4"/>
      <c r="HY263" s="4"/>
      <c r="HZ263" s="4"/>
      <c r="IA263" s="4"/>
      <c r="IB263" s="4"/>
      <c r="IC263" s="4"/>
      <c r="ID263" s="4"/>
      <c r="IE263" s="4"/>
      <c r="IF263" s="4"/>
      <c r="IG263" s="4"/>
      <c r="IH263" s="4"/>
      <c r="II263" s="4"/>
      <c r="IJ263" s="4"/>
      <c r="IK263" s="4"/>
      <c r="IL263" s="4"/>
      <c r="IM263" s="4"/>
      <c r="IN263" s="4"/>
      <c r="IO263" s="4"/>
      <c r="IP263" s="4"/>
      <c r="IQ263" s="4"/>
      <c r="IR263" s="4"/>
      <c r="IS263" s="4"/>
      <c r="IT263" s="4"/>
      <c r="IU263" s="4"/>
    </row>
    <row r="264" s="5" customFormat="1" customHeight="1" spans="1:255">
      <c r="A264" s="18">
        <v>261</v>
      </c>
      <c r="B264" s="18" t="s">
        <v>369</v>
      </c>
      <c r="C264" s="18" t="s">
        <v>484</v>
      </c>
      <c r="D264" s="18" t="s">
        <v>509</v>
      </c>
      <c r="E264" s="18" t="s">
        <v>510</v>
      </c>
      <c r="F264" s="21" t="s">
        <v>492</v>
      </c>
      <c r="G264" s="18">
        <v>16.5</v>
      </c>
      <c r="H264" s="18"/>
      <c r="I264" s="18"/>
      <c r="J264" s="18"/>
      <c r="K264" s="18"/>
      <c r="L264" s="18">
        <v>20</v>
      </c>
      <c r="M264" s="18">
        <v>1101</v>
      </c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  <c r="CW264" s="4"/>
      <c r="CX264" s="4"/>
      <c r="CY264" s="4"/>
      <c r="CZ264" s="4"/>
      <c r="DA264" s="4"/>
      <c r="DB264" s="4"/>
      <c r="DC264" s="4"/>
      <c r="DD264" s="4"/>
      <c r="DE264" s="4"/>
      <c r="DF264" s="4"/>
      <c r="DG264" s="4"/>
      <c r="DH264" s="4"/>
      <c r="DI264" s="4"/>
      <c r="DJ264" s="4"/>
      <c r="DK264" s="4"/>
      <c r="DL264" s="4"/>
      <c r="DM264" s="4"/>
      <c r="DN264" s="4"/>
      <c r="DO264" s="4"/>
      <c r="DP264" s="4"/>
      <c r="DQ264" s="4"/>
      <c r="DR264" s="4"/>
      <c r="DS264" s="4"/>
      <c r="DT264" s="4"/>
      <c r="DU264" s="4"/>
      <c r="DV264" s="4"/>
      <c r="DW264" s="4"/>
      <c r="DX264" s="4"/>
      <c r="DY264" s="4"/>
      <c r="DZ264" s="4"/>
      <c r="EA264" s="4"/>
      <c r="EB264" s="4"/>
      <c r="EC264" s="4"/>
      <c r="ED264" s="4"/>
      <c r="EE264" s="4"/>
      <c r="EF264" s="4"/>
      <c r="EG264" s="4"/>
      <c r="EH264" s="4"/>
      <c r="EI264" s="4"/>
      <c r="EJ264" s="4"/>
      <c r="EK264" s="4"/>
      <c r="EL264" s="4"/>
      <c r="EM264" s="4"/>
      <c r="EN264" s="4"/>
      <c r="EO264" s="4"/>
      <c r="EP264" s="4"/>
      <c r="EQ264" s="4"/>
      <c r="ER264" s="4"/>
      <c r="ES264" s="4"/>
      <c r="ET264" s="4"/>
      <c r="EU264" s="4"/>
      <c r="EV264" s="4"/>
      <c r="EW264" s="4"/>
      <c r="EX264" s="4"/>
      <c r="EY264" s="4"/>
      <c r="EZ264" s="4"/>
      <c r="FA264" s="4"/>
      <c r="FB264" s="4"/>
      <c r="FC264" s="4"/>
      <c r="FD264" s="4"/>
      <c r="FE264" s="4"/>
      <c r="FF264" s="4"/>
      <c r="FG264" s="4"/>
      <c r="FH264" s="4"/>
      <c r="FI264" s="4"/>
      <c r="FJ264" s="4"/>
      <c r="FK264" s="4"/>
      <c r="FL264" s="4"/>
      <c r="FM264" s="4"/>
      <c r="FN264" s="4"/>
      <c r="FO264" s="4"/>
      <c r="FP264" s="4"/>
      <c r="FQ264" s="4"/>
      <c r="FR264" s="4"/>
      <c r="FS264" s="4"/>
      <c r="FT264" s="4"/>
      <c r="FU264" s="4"/>
      <c r="FV264" s="4"/>
      <c r="FW264" s="4"/>
      <c r="FX264" s="4"/>
      <c r="FY264" s="4"/>
      <c r="FZ264" s="4"/>
      <c r="GA264" s="4"/>
      <c r="GB264" s="4"/>
      <c r="GC264" s="4"/>
      <c r="GD264" s="4"/>
      <c r="GE264" s="4"/>
      <c r="GF264" s="4"/>
      <c r="GG264" s="4"/>
      <c r="GH264" s="4"/>
      <c r="GI264" s="4"/>
      <c r="GJ264" s="4"/>
      <c r="GK264" s="4"/>
      <c r="GL264" s="4"/>
      <c r="GM264" s="4"/>
      <c r="GN264" s="4"/>
      <c r="GO264" s="4"/>
      <c r="GP264" s="4"/>
      <c r="GQ264" s="4"/>
      <c r="GR264" s="4"/>
      <c r="GS264" s="4"/>
      <c r="GT264" s="4"/>
      <c r="GU264" s="4"/>
      <c r="GV264" s="4"/>
      <c r="GW264" s="4"/>
      <c r="GX264" s="4"/>
      <c r="GY264" s="4"/>
      <c r="GZ264" s="4"/>
      <c r="HA264" s="4"/>
      <c r="HB264" s="4"/>
      <c r="HC264" s="4"/>
      <c r="HD264" s="4"/>
      <c r="HE264" s="4"/>
      <c r="HF264" s="4"/>
      <c r="HG264" s="4"/>
      <c r="HH264" s="4"/>
      <c r="HI264" s="4"/>
      <c r="HJ264" s="4"/>
      <c r="HK264" s="4"/>
      <c r="HL264" s="4"/>
      <c r="HM264" s="4"/>
      <c r="HN264" s="4"/>
      <c r="HO264" s="4"/>
      <c r="HP264" s="4"/>
      <c r="HQ264" s="4"/>
      <c r="HR264" s="4"/>
      <c r="HS264" s="4"/>
      <c r="HT264" s="4"/>
      <c r="HU264" s="4"/>
      <c r="HV264" s="4"/>
      <c r="HW264" s="4"/>
      <c r="HX264" s="4"/>
      <c r="HY264" s="4"/>
      <c r="HZ264" s="4"/>
      <c r="IA264" s="4"/>
      <c r="IB264" s="4"/>
      <c r="IC264" s="4"/>
      <c r="ID264" s="4"/>
      <c r="IE264" s="4"/>
      <c r="IF264" s="4"/>
      <c r="IG264" s="4"/>
      <c r="IH264" s="4"/>
      <c r="II264" s="4"/>
      <c r="IJ264" s="4"/>
      <c r="IK264" s="4"/>
      <c r="IL264" s="4"/>
      <c r="IM264" s="4"/>
      <c r="IN264" s="4"/>
      <c r="IO264" s="4"/>
      <c r="IP264" s="4"/>
      <c r="IQ264" s="4"/>
      <c r="IR264" s="4"/>
      <c r="IS264" s="4"/>
      <c r="IT264" s="4"/>
      <c r="IU264" s="4"/>
    </row>
    <row r="265" s="5" customFormat="1" customHeight="1" spans="1:255">
      <c r="A265" s="18">
        <v>262</v>
      </c>
      <c r="B265" s="18" t="s">
        <v>369</v>
      </c>
      <c r="C265" s="18" t="s">
        <v>484</v>
      </c>
      <c r="D265" s="18" t="s">
        <v>509</v>
      </c>
      <c r="E265" s="18" t="s">
        <v>511</v>
      </c>
      <c r="F265" s="21" t="s">
        <v>502</v>
      </c>
      <c r="G265" s="18">
        <v>16.5</v>
      </c>
      <c r="H265" s="18"/>
      <c r="I265" s="18"/>
      <c r="J265" s="18"/>
      <c r="K265" s="18"/>
      <c r="L265" s="18">
        <v>20</v>
      </c>
      <c r="M265" s="18">
        <v>1101</v>
      </c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"/>
      <c r="CW265" s="4"/>
      <c r="CX265" s="4"/>
      <c r="CY265" s="4"/>
      <c r="CZ265" s="4"/>
      <c r="DA265" s="4"/>
      <c r="DB265" s="4"/>
      <c r="DC265" s="4"/>
      <c r="DD265" s="4"/>
      <c r="DE265" s="4"/>
      <c r="DF265" s="4"/>
      <c r="DG265" s="4"/>
      <c r="DH265" s="4"/>
      <c r="DI265" s="4"/>
      <c r="DJ265" s="4"/>
      <c r="DK265" s="4"/>
      <c r="DL265" s="4"/>
      <c r="DM265" s="4"/>
      <c r="DN265" s="4"/>
      <c r="DO265" s="4"/>
      <c r="DP265" s="4"/>
      <c r="DQ265" s="4"/>
      <c r="DR265" s="4"/>
      <c r="DS265" s="4"/>
      <c r="DT265" s="4"/>
      <c r="DU265" s="4"/>
      <c r="DV265" s="4"/>
      <c r="DW265" s="4"/>
      <c r="DX265" s="4"/>
      <c r="DY265" s="4"/>
      <c r="DZ265" s="4"/>
      <c r="EA265" s="4"/>
      <c r="EB265" s="4"/>
      <c r="EC265" s="4"/>
      <c r="ED265" s="4"/>
      <c r="EE265" s="4"/>
      <c r="EF265" s="4"/>
      <c r="EG265" s="4"/>
      <c r="EH265" s="4"/>
      <c r="EI265" s="4"/>
      <c r="EJ265" s="4"/>
      <c r="EK265" s="4"/>
      <c r="EL265" s="4"/>
      <c r="EM265" s="4"/>
      <c r="EN265" s="4"/>
      <c r="EO265" s="4"/>
      <c r="EP265" s="4"/>
      <c r="EQ265" s="4"/>
      <c r="ER265" s="4"/>
      <c r="ES265" s="4"/>
      <c r="ET265" s="4"/>
      <c r="EU265" s="4"/>
      <c r="EV265" s="4"/>
      <c r="EW265" s="4"/>
      <c r="EX265" s="4"/>
      <c r="EY265" s="4"/>
      <c r="EZ265" s="4"/>
      <c r="FA265" s="4"/>
      <c r="FB265" s="4"/>
      <c r="FC265" s="4"/>
      <c r="FD265" s="4"/>
      <c r="FE265" s="4"/>
      <c r="FF265" s="4"/>
      <c r="FG265" s="4"/>
      <c r="FH265" s="4"/>
      <c r="FI265" s="4"/>
      <c r="FJ265" s="4"/>
      <c r="FK265" s="4"/>
      <c r="FL265" s="4"/>
      <c r="FM265" s="4"/>
      <c r="FN265" s="4"/>
      <c r="FO265" s="4"/>
      <c r="FP265" s="4"/>
      <c r="FQ265" s="4"/>
      <c r="FR265" s="4"/>
      <c r="FS265" s="4"/>
      <c r="FT265" s="4"/>
      <c r="FU265" s="4"/>
      <c r="FV265" s="4"/>
      <c r="FW265" s="4"/>
      <c r="FX265" s="4"/>
      <c r="FY265" s="4"/>
      <c r="FZ265" s="4"/>
      <c r="GA265" s="4"/>
      <c r="GB265" s="4"/>
      <c r="GC265" s="4"/>
      <c r="GD265" s="4"/>
      <c r="GE265" s="4"/>
      <c r="GF265" s="4"/>
      <c r="GG265" s="4"/>
      <c r="GH265" s="4"/>
      <c r="GI265" s="4"/>
      <c r="GJ265" s="4"/>
      <c r="GK265" s="4"/>
      <c r="GL265" s="4"/>
      <c r="GM265" s="4"/>
      <c r="GN265" s="4"/>
      <c r="GO265" s="4"/>
      <c r="GP265" s="4"/>
      <c r="GQ265" s="4"/>
      <c r="GR265" s="4"/>
      <c r="GS265" s="4"/>
      <c r="GT265" s="4"/>
      <c r="GU265" s="4"/>
      <c r="GV265" s="4"/>
      <c r="GW265" s="4"/>
      <c r="GX265" s="4"/>
      <c r="GY265" s="4"/>
      <c r="GZ265" s="4"/>
      <c r="HA265" s="4"/>
      <c r="HB265" s="4"/>
      <c r="HC265" s="4"/>
      <c r="HD265" s="4"/>
      <c r="HE265" s="4"/>
      <c r="HF265" s="4"/>
      <c r="HG265" s="4"/>
      <c r="HH265" s="4"/>
      <c r="HI265" s="4"/>
      <c r="HJ265" s="4"/>
      <c r="HK265" s="4"/>
      <c r="HL265" s="4"/>
      <c r="HM265" s="4"/>
      <c r="HN265" s="4"/>
      <c r="HO265" s="4"/>
      <c r="HP265" s="4"/>
      <c r="HQ265" s="4"/>
      <c r="HR265" s="4"/>
      <c r="HS265" s="4"/>
      <c r="HT265" s="4"/>
      <c r="HU265" s="4"/>
      <c r="HV265" s="4"/>
      <c r="HW265" s="4"/>
      <c r="HX265" s="4"/>
      <c r="HY265" s="4"/>
      <c r="HZ265" s="4"/>
      <c r="IA265" s="4"/>
      <c r="IB265" s="4"/>
      <c r="IC265" s="4"/>
      <c r="ID265" s="4"/>
      <c r="IE265" s="4"/>
      <c r="IF265" s="4"/>
      <c r="IG265" s="4"/>
      <c r="IH265" s="4"/>
      <c r="II265" s="4"/>
      <c r="IJ265" s="4"/>
      <c r="IK265" s="4"/>
      <c r="IL265" s="4"/>
      <c r="IM265" s="4"/>
      <c r="IN265" s="4"/>
      <c r="IO265" s="4"/>
      <c r="IP265" s="4"/>
      <c r="IQ265" s="4"/>
      <c r="IR265" s="4"/>
      <c r="IS265" s="4"/>
      <c r="IT265" s="4"/>
      <c r="IU265" s="4"/>
    </row>
    <row r="266" s="5" customFormat="1" customHeight="1" spans="1:255">
      <c r="A266" s="18">
        <v>263</v>
      </c>
      <c r="B266" s="18" t="s">
        <v>369</v>
      </c>
      <c r="C266" s="18" t="s">
        <v>484</v>
      </c>
      <c r="D266" s="18" t="s">
        <v>512</v>
      </c>
      <c r="E266" s="18" t="s">
        <v>513</v>
      </c>
      <c r="F266" s="21" t="s">
        <v>502</v>
      </c>
      <c r="G266" s="18"/>
      <c r="H266" s="18"/>
      <c r="I266" s="18"/>
      <c r="J266" s="18"/>
      <c r="K266" s="18"/>
      <c r="L266" s="18">
        <v>20</v>
      </c>
      <c r="M266" s="18">
        <v>540</v>
      </c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/>
      <c r="CQ266" s="4"/>
      <c r="CR266" s="4"/>
      <c r="CS266" s="4"/>
      <c r="CT266" s="4"/>
      <c r="CU266" s="4"/>
      <c r="CV266" s="4"/>
      <c r="CW266" s="4"/>
      <c r="CX266" s="4"/>
      <c r="CY266" s="4"/>
      <c r="CZ266" s="4"/>
      <c r="DA266" s="4"/>
      <c r="DB266" s="4"/>
      <c r="DC266" s="4"/>
      <c r="DD266" s="4"/>
      <c r="DE266" s="4"/>
      <c r="DF266" s="4"/>
      <c r="DG266" s="4"/>
      <c r="DH266" s="4"/>
      <c r="DI266" s="4"/>
      <c r="DJ266" s="4"/>
      <c r="DK266" s="4"/>
      <c r="DL266" s="4"/>
      <c r="DM266" s="4"/>
      <c r="DN266" s="4"/>
      <c r="DO266" s="4"/>
      <c r="DP266" s="4"/>
      <c r="DQ266" s="4"/>
      <c r="DR266" s="4"/>
      <c r="DS266" s="4"/>
      <c r="DT266" s="4"/>
      <c r="DU266" s="4"/>
      <c r="DV266" s="4"/>
      <c r="DW266" s="4"/>
      <c r="DX266" s="4"/>
      <c r="DY266" s="4"/>
      <c r="DZ266" s="4"/>
      <c r="EA266" s="4"/>
      <c r="EB266" s="4"/>
      <c r="EC266" s="4"/>
      <c r="ED266" s="4"/>
      <c r="EE266" s="4"/>
      <c r="EF266" s="4"/>
      <c r="EG266" s="4"/>
      <c r="EH266" s="4"/>
      <c r="EI266" s="4"/>
      <c r="EJ266" s="4"/>
      <c r="EK266" s="4"/>
      <c r="EL266" s="4"/>
      <c r="EM266" s="4"/>
      <c r="EN266" s="4"/>
      <c r="EO266" s="4"/>
      <c r="EP266" s="4"/>
      <c r="EQ266" s="4"/>
      <c r="ER266" s="4"/>
      <c r="ES266" s="4"/>
      <c r="ET266" s="4"/>
      <c r="EU266" s="4"/>
      <c r="EV266" s="4"/>
      <c r="EW266" s="4"/>
      <c r="EX266" s="4"/>
      <c r="EY266" s="4"/>
      <c r="EZ266" s="4"/>
      <c r="FA266" s="4"/>
      <c r="FB266" s="4"/>
      <c r="FC266" s="4"/>
      <c r="FD266" s="4"/>
      <c r="FE266" s="4"/>
      <c r="FF266" s="4"/>
      <c r="FG266" s="4"/>
      <c r="FH266" s="4"/>
      <c r="FI266" s="4"/>
      <c r="FJ266" s="4"/>
      <c r="FK266" s="4"/>
      <c r="FL266" s="4"/>
      <c r="FM266" s="4"/>
      <c r="FN266" s="4"/>
      <c r="FO266" s="4"/>
      <c r="FP266" s="4"/>
      <c r="FQ266" s="4"/>
      <c r="FR266" s="4"/>
      <c r="FS266" s="4"/>
      <c r="FT266" s="4"/>
      <c r="FU266" s="4"/>
      <c r="FV266" s="4"/>
      <c r="FW266" s="4"/>
      <c r="FX266" s="4"/>
      <c r="FY266" s="4"/>
      <c r="FZ266" s="4"/>
      <c r="GA266" s="4"/>
      <c r="GB266" s="4"/>
      <c r="GC266" s="4"/>
      <c r="GD266" s="4"/>
      <c r="GE266" s="4"/>
      <c r="GF266" s="4"/>
      <c r="GG266" s="4"/>
      <c r="GH266" s="4"/>
      <c r="GI266" s="4"/>
      <c r="GJ266" s="4"/>
      <c r="GK266" s="4"/>
      <c r="GL266" s="4"/>
      <c r="GM266" s="4"/>
      <c r="GN266" s="4"/>
      <c r="GO266" s="4"/>
      <c r="GP266" s="4"/>
      <c r="GQ266" s="4"/>
      <c r="GR266" s="4"/>
      <c r="GS266" s="4"/>
      <c r="GT266" s="4"/>
      <c r="GU266" s="4"/>
      <c r="GV266" s="4"/>
      <c r="GW266" s="4"/>
      <c r="GX266" s="4"/>
      <c r="GY266" s="4"/>
      <c r="GZ266" s="4"/>
      <c r="HA266" s="4"/>
      <c r="HB266" s="4"/>
      <c r="HC266" s="4"/>
      <c r="HD266" s="4"/>
      <c r="HE266" s="4"/>
      <c r="HF266" s="4"/>
      <c r="HG266" s="4"/>
      <c r="HH266" s="4"/>
      <c r="HI266" s="4"/>
      <c r="HJ266" s="4"/>
      <c r="HK266" s="4"/>
      <c r="HL266" s="4"/>
      <c r="HM266" s="4"/>
      <c r="HN266" s="4"/>
      <c r="HO266" s="4"/>
      <c r="HP266" s="4"/>
      <c r="HQ266" s="4"/>
      <c r="HR266" s="4"/>
      <c r="HS266" s="4"/>
      <c r="HT266" s="4"/>
      <c r="HU266" s="4"/>
      <c r="HV266" s="4"/>
      <c r="HW266" s="4"/>
      <c r="HX266" s="4"/>
      <c r="HY266" s="4"/>
      <c r="HZ266" s="4"/>
      <c r="IA266" s="4"/>
      <c r="IB266" s="4"/>
      <c r="IC266" s="4"/>
      <c r="ID266" s="4"/>
      <c r="IE266" s="4"/>
      <c r="IF266" s="4"/>
      <c r="IG266" s="4"/>
      <c r="IH266" s="4"/>
      <c r="II266" s="4"/>
      <c r="IJ266" s="4"/>
      <c r="IK266" s="4"/>
      <c r="IL266" s="4"/>
      <c r="IM266" s="4"/>
      <c r="IN266" s="4"/>
      <c r="IO266" s="4"/>
      <c r="IP266" s="4"/>
      <c r="IQ266" s="4"/>
      <c r="IR266" s="4"/>
      <c r="IS266" s="4"/>
      <c r="IT266" s="4"/>
      <c r="IU266" s="4"/>
    </row>
    <row r="267" s="5" customFormat="1" customHeight="1" spans="1:255">
      <c r="A267" s="18">
        <v>264</v>
      </c>
      <c r="B267" s="18" t="s">
        <v>369</v>
      </c>
      <c r="C267" s="18" t="s">
        <v>484</v>
      </c>
      <c r="D267" s="18" t="s">
        <v>512</v>
      </c>
      <c r="E267" s="18" t="s">
        <v>514</v>
      </c>
      <c r="F267" s="21" t="s">
        <v>487</v>
      </c>
      <c r="G267" s="18"/>
      <c r="H267" s="18"/>
      <c r="I267" s="18"/>
      <c r="J267" s="18"/>
      <c r="K267" s="18"/>
      <c r="L267" s="18">
        <v>20</v>
      </c>
      <c r="M267" s="18">
        <v>540</v>
      </c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  <c r="CZ267" s="4"/>
      <c r="DA267" s="4"/>
      <c r="DB267" s="4"/>
      <c r="DC267" s="4"/>
      <c r="DD267" s="4"/>
      <c r="DE267" s="4"/>
      <c r="DF267" s="4"/>
      <c r="DG267" s="4"/>
      <c r="DH267" s="4"/>
      <c r="DI267" s="4"/>
      <c r="DJ267" s="4"/>
      <c r="DK267" s="4"/>
      <c r="DL267" s="4"/>
      <c r="DM267" s="4"/>
      <c r="DN267" s="4"/>
      <c r="DO267" s="4"/>
      <c r="DP267" s="4"/>
      <c r="DQ267" s="4"/>
      <c r="DR267" s="4"/>
      <c r="DS267" s="4"/>
      <c r="DT267" s="4"/>
      <c r="DU267" s="4"/>
      <c r="DV267" s="4"/>
      <c r="DW267" s="4"/>
      <c r="DX267" s="4"/>
      <c r="DY267" s="4"/>
      <c r="DZ267" s="4"/>
      <c r="EA267" s="4"/>
      <c r="EB267" s="4"/>
      <c r="EC267" s="4"/>
      <c r="ED267" s="4"/>
      <c r="EE267" s="4"/>
      <c r="EF267" s="4"/>
      <c r="EG267" s="4"/>
      <c r="EH267" s="4"/>
      <c r="EI267" s="4"/>
      <c r="EJ267" s="4"/>
      <c r="EK267" s="4"/>
      <c r="EL267" s="4"/>
      <c r="EM267" s="4"/>
      <c r="EN267" s="4"/>
      <c r="EO267" s="4"/>
      <c r="EP267" s="4"/>
      <c r="EQ267" s="4"/>
      <c r="ER267" s="4"/>
      <c r="ES267" s="4"/>
      <c r="ET267" s="4"/>
      <c r="EU267" s="4"/>
      <c r="EV267" s="4"/>
      <c r="EW267" s="4"/>
      <c r="EX267" s="4"/>
      <c r="EY267" s="4"/>
      <c r="EZ267" s="4"/>
      <c r="FA267" s="4"/>
      <c r="FB267" s="4"/>
      <c r="FC267" s="4"/>
      <c r="FD267" s="4"/>
      <c r="FE267" s="4"/>
      <c r="FF267" s="4"/>
      <c r="FG267" s="4"/>
      <c r="FH267" s="4"/>
      <c r="FI267" s="4"/>
      <c r="FJ267" s="4"/>
      <c r="FK267" s="4"/>
      <c r="FL267" s="4"/>
      <c r="FM267" s="4"/>
      <c r="FN267" s="4"/>
      <c r="FO267" s="4"/>
      <c r="FP267" s="4"/>
      <c r="FQ267" s="4"/>
      <c r="FR267" s="4"/>
      <c r="FS267" s="4"/>
      <c r="FT267" s="4"/>
      <c r="FU267" s="4"/>
      <c r="FV267" s="4"/>
      <c r="FW267" s="4"/>
      <c r="FX267" s="4"/>
      <c r="FY267" s="4"/>
      <c r="FZ267" s="4"/>
      <c r="GA267" s="4"/>
      <c r="GB267" s="4"/>
      <c r="GC267" s="4"/>
      <c r="GD267" s="4"/>
      <c r="GE267" s="4"/>
      <c r="GF267" s="4"/>
      <c r="GG267" s="4"/>
      <c r="GH267" s="4"/>
      <c r="GI267" s="4"/>
      <c r="GJ267" s="4"/>
      <c r="GK267" s="4"/>
      <c r="GL267" s="4"/>
      <c r="GM267" s="4"/>
      <c r="GN267" s="4"/>
      <c r="GO267" s="4"/>
      <c r="GP267" s="4"/>
      <c r="GQ267" s="4"/>
      <c r="GR267" s="4"/>
      <c r="GS267" s="4"/>
      <c r="GT267" s="4"/>
      <c r="GU267" s="4"/>
      <c r="GV267" s="4"/>
      <c r="GW267" s="4"/>
      <c r="GX267" s="4"/>
      <c r="GY267" s="4"/>
      <c r="GZ267" s="4"/>
      <c r="HA267" s="4"/>
      <c r="HB267" s="4"/>
      <c r="HC267" s="4"/>
      <c r="HD267" s="4"/>
      <c r="HE267" s="4"/>
      <c r="HF267" s="4"/>
      <c r="HG267" s="4"/>
      <c r="HH267" s="4"/>
      <c r="HI267" s="4"/>
      <c r="HJ267" s="4"/>
      <c r="HK267" s="4"/>
      <c r="HL267" s="4"/>
      <c r="HM267" s="4"/>
      <c r="HN267" s="4"/>
      <c r="HO267" s="4"/>
      <c r="HP267" s="4"/>
      <c r="HQ267" s="4"/>
      <c r="HR267" s="4"/>
      <c r="HS267" s="4"/>
      <c r="HT267" s="4"/>
      <c r="HU267" s="4"/>
      <c r="HV267" s="4"/>
      <c r="HW267" s="4"/>
      <c r="HX267" s="4"/>
      <c r="HY267" s="4"/>
      <c r="HZ267" s="4"/>
      <c r="IA267" s="4"/>
      <c r="IB267" s="4"/>
      <c r="IC267" s="4"/>
      <c r="ID267" s="4"/>
      <c r="IE267" s="4"/>
      <c r="IF267" s="4"/>
      <c r="IG267" s="4"/>
      <c r="IH267" s="4"/>
      <c r="II267" s="4"/>
      <c r="IJ267" s="4"/>
      <c r="IK267" s="4"/>
      <c r="IL267" s="4"/>
      <c r="IM267" s="4"/>
      <c r="IN267" s="4"/>
      <c r="IO267" s="4"/>
      <c r="IP267" s="4"/>
      <c r="IQ267" s="4"/>
      <c r="IR267" s="4"/>
      <c r="IS267" s="4"/>
      <c r="IT267" s="4"/>
      <c r="IU267" s="4"/>
    </row>
    <row r="268" s="5" customFormat="1" customHeight="1" spans="1:255">
      <c r="A268" s="18">
        <v>265</v>
      </c>
      <c r="B268" s="18" t="s">
        <v>369</v>
      </c>
      <c r="C268" s="18" t="s">
        <v>484</v>
      </c>
      <c r="D268" s="18" t="s">
        <v>512</v>
      </c>
      <c r="E268" s="18" t="s">
        <v>515</v>
      </c>
      <c r="F268" s="21" t="s">
        <v>426</v>
      </c>
      <c r="G268" s="18"/>
      <c r="H268" s="18"/>
      <c r="I268" s="18"/>
      <c r="J268" s="18"/>
      <c r="K268" s="18"/>
      <c r="L268" s="18">
        <v>20</v>
      </c>
      <c r="M268" s="18">
        <v>540</v>
      </c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DA268" s="4"/>
      <c r="DB268" s="4"/>
      <c r="DC268" s="4"/>
      <c r="DD268" s="4"/>
      <c r="DE268" s="4"/>
      <c r="DF268" s="4"/>
      <c r="DG268" s="4"/>
      <c r="DH268" s="4"/>
      <c r="DI268" s="4"/>
      <c r="DJ268" s="4"/>
      <c r="DK268" s="4"/>
      <c r="DL268" s="4"/>
      <c r="DM268" s="4"/>
      <c r="DN268" s="4"/>
      <c r="DO268" s="4"/>
      <c r="DP268" s="4"/>
      <c r="DQ268" s="4"/>
      <c r="DR268" s="4"/>
      <c r="DS268" s="4"/>
      <c r="DT268" s="4"/>
      <c r="DU268" s="4"/>
      <c r="DV268" s="4"/>
      <c r="DW268" s="4"/>
      <c r="DX268" s="4"/>
      <c r="DY268" s="4"/>
      <c r="DZ268" s="4"/>
      <c r="EA268" s="4"/>
      <c r="EB268" s="4"/>
      <c r="EC268" s="4"/>
      <c r="ED268" s="4"/>
      <c r="EE268" s="4"/>
      <c r="EF268" s="4"/>
      <c r="EG268" s="4"/>
      <c r="EH268" s="4"/>
      <c r="EI268" s="4"/>
      <c r="EJ268" s="4"/>
      <c r="EK268" s="4"/>
      <c r="EL268" s="4"/>
      <c r="EM268" s="4"/>
      <c r="EN268" s="4"/>
      <c r="EO268" s="4"/>
      <c r="EP268" s="4"/>
      <c r="EQ268" s="4"/>
      <c r="ER268" s="4"/>
      <c r="ES268" s="4"/>
      <c r="ET268" s="4"/>
      <c r="EU268" s="4"/>
      <c r="EV268" s="4"/>
      <c r="EW268" s="4"/>
      <c r="EX268" s="4"/>
      <c r="EY268" s="4"/>
      <c r="EZ268" s="4"/>
      <c r="FA268" s="4"/>
      <c r="FB268" s="4"/>
      <c r="FC268" s="4"/>
      <c r="FD268" s="4"/>
      <c r="FE268" s="4"/>
      <c r="FF268" s="4"/>
      <c r="FG268" s="4"/>
      <c r="FH268" s="4"/>
      <c r="FI268" s="4"/>
      <c r="FJ268" s="4"/>
      <c r="FK268" s="4"/>
      <c r="FL268" s="4"/>
      <c r="FM268" s="4"/>
      <c r="FN268" s="4"/>
      <c r="FO268" s="4"/>
      <c r="FP268" s="4"/>
      <c r="FQ268" s="4"/>
      <c r="FR268" s="4"/>
      <c r="FS268" s="4"/>
      <c r="FT268" s="4"/>
      <c r="FU268" s="4"/>
      <c r="FV268" s="4"/>
      <c r="FW268" s="4"/>
      <c r="FX268" s="4"/>
      <c r="FY268" s="4"/>
      <c r="FZ268" s="4"/>
      <c r="GA268" s="4"/>
      <c r="GB268" s="4"/>
      <c r="GC268" s="4"/>
      <c r="GD268" s="4"/>
      <c r="GE268" s="4"/>
      <c r="GF268" s="4"/>
      <c r="GG268" s="4"/>
      <c r="GH268" s="4"/>
      <c r="GI268" s="4"/>
      <c r="GJ268" s="4"/>
      <c r="GK268" s="4"/>
      <c r="GL268" s="4"/>
      <c r="GM268" s="4"/>
      <c r="GN268" s="4"/>
      <c r="GO268" s="4"/>
      <c r="GP268" s="4"/>
      <c r="GQ268" s="4"/>
      <c r="GR268" s="4"/>
      <c r="GS268" s="4"/>
      <c r="GT268" s="4"/>
      <c r="GU268" s="4"/>
      <c r="GV268" s="4"/>
      <c r="GW268" s="4"/>
      <c r="GX268" s="4"/>
      <c r="GY268" s="4"/>
      <c r="GZ268" s="4"/>
      <c r="HA268" s="4"/>
      <c r="HB268" s="4"/>
      <c r="HC268" s="4"/>
      <c r="HD268" s="4"/>
      <c r="HE268" s="4"/>
      <c r="HF268" s="4"/>
      <c r="HG268" s="4"/>
      <c r="HH268" s="4"/>
      <c r="HI268" s="4"/>
      <c r="HJ268" s="4"/>
      <c r="HK268" s="4"/>
      <c r="HL268" s="4"/>
      <c r="HM268" s="4"/>
      <c r="HN268" s="4"/>
      <c r="HO268" s="4"/>
      <c r="HP268" s="4"/>
      <c r="HQ268" s="4"/>
      <c r="HR268" s="4"/>
      <c r="HS268" s="4"/>
      <c r="HT268" s="4"/>
      <c r="HU268" s="4"/>
      <c r="HV268" s="4"/>
      <c r="HW268" s="4"/>
      <c r="HX268" s="4"/>
      <c r="HY268" s="4"/>
      <c r="HZ268" s="4"/>
      <c r="IA268" s="4"/>
      <c r="IB268" s="4"/>
      <c r="IC268" s="4"/>
      <c r="ID268" s="4"/>
      <c r="IE268" s="4"/>
      <c r="IF268" s="4"/>
      <c r="IG268" s="4"/>
      <c r="IH268" s="4"/>
      <c r="II268" s="4"/>
      <c r="IJ268" s="4"/>
      <c r="IK268" s="4"/>
      <c r="IL268" s="4"/>
      <c r="IM268" s="4"/>
      <c r="IN268" s="4"/>
      <c r="IO268" s="4"/>
      <c r="IP268" s="4"/>
      <c r="IQ268" s="4"/>
      <c r="IR268" s="4"/>
      <c r="IS268" s="4"/>
      <c r="IT268" s="4"/>
      <c r="IU268" s="4"/>
    </row>
    <row r="269" s="5" customFormat="1" customHeight="1" spans="1:255">
      <c r="A269" s="18">
        <v>266</v>
      </c>
      <c r="B269" s="18" t="s">
        <v>369</v>
      </c>
      <c r="C269" s="18" t="s">
        <v>516</v>
      </c>
      <c r="D269" s="18" t="s">
        <v>420</v>
      </c>
      <c r="E269" s="18" t="s">
        <v>517</v>
      </c>
      <c r="F269" s="21" t="s">
        <v>408</v>
      </c>
      <c r="G269" s="18">
        <v>37</v>
      </c>
      <c r="H269" s="18"/>
      <c r="I269" s="18"/>
      <c r="J269" s="18"/>
      <c r="K269" s="18"/>
      <c r="L269" s="18"/>
      <c r="M269" s="18">
        <v>1258</v>
      </c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  <c r="CU269" s="4"/>
      <c r="CV269" s="4"/>
      <c r="CW269" s="4"/>
      <c r="CX269" s="4"/>
      <c r="CY269" s="4"/>
      <c r="CZ269" s="4"/>
      <c r="DA269" s="4"/>
      <c r="DB269" s="4"/>
      <c r="DC269" s="4"/>
      <c r="DD269" s="4"/>
      <c r="DE269" s="4"/>
      <c r="DF269" s="4"/>
      <c r="DG269" s="4"/>
      <c r="DH269" s="4"/>
      <c r="DI269" s="4"/>
      <c r="DJ269" s="4"/>
      <c r="DK269" s="4"/>
      <c r="DL269" s="4"/>
      <c r="DM269" s="4"/>
      <c r="DN269" s="4"/>
      <c r="DO269" s="4"/>
      <c r="DP269" s="4"/>
      <c r="DQ269" s="4"/>
      <c r="DR269" s="4"/>
      <c r="DS269" s="4"/>
      <c r="DT269" s="4"/>
      <c r="DU269" s="4"/>
      <c r="DV269" s="4"/>
      <c r="DW269" s="4"/>
      <c r="DX269" s="4"/>
      <c r="DY269" s="4"/>
      <c r="DZ269" s="4"/>
      <c r="EA269" s="4"/>
      <c r="EB269" s="4"/>
      <c r="EC269" s="4"/>
      <c r="ED269" s="4"/>
      <c r="EE269" s="4"/>
      <c r="EF269" s="4"/>
      <c r="EG269" s="4"/>
      <c r="EH269" s="4"/>
      <c r="EI269" s="4"/>
      <c r="EJ269" s="4"/>
      <c r="EK269" s="4"/>
      <c r="EL269" s="4"/>
      <c r="EM269" s="4"/>
      <c r="EN269" s="4"/>
      <c r="EO269" s="4"/>
      <c r="EP269" s="4"/>
      <c r="EQ269" s="4"/>
      <c r="ER269" s="4"/>
      <c r="ES269" s="4"/>
      <c r="ET269" s="4"/>
      <c r="EU269" s="4"/>
      <c r="EV269" s="4"/>
      <c r="EW269" s="4"/>
      <c r="EX269" s="4"/>
      <c r="EY269" s="4"/>
      <c r="EZ269" s="4"/>
      <c r="FA269" s="4"/>
      <c r="FB269" s="4"/>
      <c r="FC269" s="4"/>
      <c r="FD269" s="4"/>
      <c r="FE269" s="4"/>
      <c r="FF269" s="4"/>
      <c r="FG269" s="4"/>
      <c r="FH269" s="4"/>
      <c r="FI269" s="4"/>
      <c r="FJ269" s="4"/>
      <c r="FK269" s="4"/>
      <c r="FL269" s="4"/>
      <c r="FM269" s="4"/>
      <c r="FN269" s="4"/>
      <c r="FO269" s="4"/>
      <c r="FP269" s="4"/>
      <c r="FQ269" s="4"/>
      <c r="FR269" s="4"/>
      <c r="FS269" s="4"/>
      <c r="FT269" s="4"/>
      <c r="FU269" s="4"/>
      <c r="FV269" s="4"/>
      <c r="FW269" s="4"/>
      <c r="FX269" s="4"/>
      <c r="FY269" s="4"/>
      <c r="FZ269" s="4"/>
      <c r="GA269" s="4"/>
      <c r="GB269" s="4"/>
      <c r="GC269" s="4"/>
      <c r="GD269" s="4"/>
      <c r="GE269" s="4"/>
      <c r="GF269" s="4"/>
      <c r="GG269" s="4"/>
      <c r="GH269" s="4"/>
      <c r="GI269" s="4"/>
      <c r="GJ269" s="4"/>
      <c r="GK269" s="4"/>
      <c r="GL269" s="4"/>
      <c r="GM269" s="4"/>
      <c r="GN269" s="4"/>
      <c r="GO269" s="4"/>
      <c r="GP269" s="4"/>
      <c r="GQ269" s="4"/>
      <c r="GR269" s="4"/>
      <c r="GS269" s="4"/>
      <c r="GT269" s="4"/>
      <c r="GU269" s="4"/>
      <c r="GV269" s="4"/>
      <c r="GW269" s="4"/>
      <c r="GX269" s="4"/>
      <c r="GY269" s="4"/>
      <c r="GZ269" s="4"/>
      <c r="HA269" s="4"/>
      <c r="HB269" s="4"/>
      <c r="HC269" s="4"/>
      <c r="HD269" s="4"/>
      <c r="HE269" s="4"/>
      <c r="HF269" s="4"/>
      <c r="HG269" s="4"/>
      <c r="HH269" s="4"/>
      <c r="HI269" s="4"/>
      <c r="HJ269" s="4"/>
      <c r="HK269" s="4"/>
      <c r="HL269" s="4"/>
      <c r="HM269" s="4"/>
      <c r="HN269" s="4"/>
      <c r="HO269" s="4"/>
      <c r="HP269" s="4"/>
      <c r="HQ269" s="4"/>
      <c r="HR269" s="4"/>
      <c r="HS269" s="4"/>
      <c r="HT269" s="4"/>
      <c r="HU269" s="4"/>
      <c r="HV269" s="4"/>
      <c r="HW269" s="4"/>
      <c r="HX269" s="4"/>
      <c r="HY269" s="4"/>
      <c r="HZ269" s="4"/>
      <c r="IA269" s="4"/>
      <c r="IB269" s="4"/>
      <c r="IC269" s="4"/>
      <c r="ID269" s="4"/>
      <c r="IE269" s="4"/>
      <c r="IF269" s="4"/>
      <c r="IG269" s="4"/>
      <c r="IH269" s="4"/>
      <c r="II269" s="4"/>
      <c r="IJ269" s="4"/>
      <c r="IK269" s="4"/>
      <c r="IL269" s="4"/>
      <c r="IM269" s="4"/>
      <c r="IN269" s="4"/>
      <c r="IO269" s="4"/>
      <c r="IP269" s="4"/>
      <c r="IQ269" s="4"/>
      <c r="IR269" s="4"/>
      <c r="IS269" s="4"/>
      <c r="IT269" s="4"/>
      <c r="IU269" s="4"/>
    </row>
    <row r="270" s="5" customFormat="1" customHeight="1" spans="1:255">
      <c r="A270" s="18">
        <v>267</v>
      </c>
      <c r="B270" s="18" t="s">
        <v>369</v>
      </c>
      <c r="C270" s="18" t="s">
        <v>516</v>
      </c>
      <c r="D270" s="18" t="s">
        <v>56</v>
      </c>
      <c r="E270" s="18" t="s">
        <v>518</v>
      </c>
      <c r="F270" s="21" t="s">
        <v>404</v>
      </c>
      <c r="G270" s="18"/>
      <c r="H270" s="18"/>
      <c r="I270" s="18"/>
      <c r="J270" s="18"/>
      <c r="K270" s="18"/>
      <c r="L270" s="18">
        <v>20</v>
      </c>
      <c r="M270" s="18">
        <v>540</v>
      </c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"/>
      <c r="CW270" s="4"/>
      <c r="CX270" s="4"/>
      <c r="CY270" s="4"/>
      <c r="CZ270" s="4"/>
      <c r="DA270" s="4"/>
      <c r="DB270" s="4"/>
      <c r="DC270" s="4"/>
      <c r="DD270" s="4"/>
      <c r="DE270" s="4"/>
      <c r="DF270" s="4"/>
      <c r="DG270" s="4"/>
      <c r="DH270" s="4"/>
      <c r="DI270" s="4"/>
      <c r="DJ270" s="4"/>
      <c r="DK270" s="4"/>
      <c r="DL270" s="4"/>
      <c r="DM270" s="4"/>
      <c r="DN270" s="4"/>
      <c r="DO270" s="4"/>
      <c r="DP270" s="4"/>
      <c r="DQ270" s="4"/>
      <c r="DR270" s="4"/>
      <c r="DS270" s="4"/>
      <c r="DT270" s="4"/>
      <c r="DU270" s="4"/>
      <c r="DV270" s="4"/>
      <c r="DW270" s="4"/>
      <c r="DX270" s="4"/>
      <c r="DY270" s="4"/>
      <c r="DZ270" s="4"/>
      <c r="EA270" s="4"/>
      <c r="EB270" s="4"/>
      <c r="EC270" s="4"/>
      <c r="ED270" s="4"/>
      <c r="EE270" s="4"/>
      <c r="EF270" s="4"/>
      <c r="EG270" s="4"/>
      <c r="EH270" s="4"/>
      <c r="EI270" s="4"/>
      <c r="EJ270" s="4"/>
      <c r="EK270" s="4"/>
      <c r="EL270" s="4"/>
      <c r="EM270" s="4"/>
      <c r="EN270" s="4"/>
      <c r="EO270" s="4"/>
      <c r="EP270" s="4"/>
      <c r="EQ270" s="4"/>
      <c r="ER270" s="4"/>
      <c r="ES270" s="4"/>
      <c r="ET270" s="4"/>
      <c r="EU270" s="4"/>
      <c r="EV270" s="4"/>
      <c r="EW270" s="4"/>
      <c r="EX270" s="4"/>
      <c r="EY270" s="4"/>
      <c r="EZ270" s="4"/>
      <c r="FA270" s="4"/>
      <c r="FB270" s="4"/>
      <c r="FC270" s="4"/>
      <c r="FD270" s="4"/>
      <c r="FE270" s="4"/>
      <c r="FF270" s="4"/>
      <c r="FG270" s="4"/>
      <c r="FH270" s="4"/>
      <c r="FI270" s="4"/>
      <c r="FJ270" s="4"/>
      <c r="FK270" s="4"/>
      <c r="FL270" s="4"/>
      <c r="FM270" s="4"/>
      <c r="FN270" s="4"/>
      <c r="FO270" s="4"/>
      <c r="FP270" s="4"/>
      <c r="FQ270" s="4"/>
      <c r="FR270" s="4"/>
      <c r="FS270" s="4"/>
      <c r="FT270" s="4"/>
      <c r="FU270" s="4"/>
      <c r="FV270" s="4"/>
      <c r="FW270" s="4"/>
      <c r="FX270" s="4"/>
      <c r="FY270" s="4"/>
      <c r="FZ270" s="4"/>
      <c r="GA270" s="4"/>
      <c r="GB270" s="4"/>
      <c r="GC270" s="4"/>
      <c r="GD270" s="4"/>
      <c r="GE270" s="4"/>
      <c r="GF270" s="4"/>
      <c r="GG270" s="4"/>
      <c r="GH270" s="4"/>
      <c r="GI270" s="4"/>
      <c r="GJ270" s="4"/>
      <c r="GK270" s="4"/>
      <c r="GL270" s="4"/>
      <c r="GM270" s="4"/>
      <c r="GN270" s="4"/>
      <c r="GO270" s="4"/>
      <c r="GP270" s="4"/>
      <c r="GQ270" s="4"/>
      <c r="GR270" s="4"/>
      <c r="GS270" s="4"/>
      <c r="GT270" s="4"/>
      <c r="GU270" s="4"/>
      <c r="GV270" s="4"/>
      <c r="GW270" s="4"/>
      <c r="GX270" s="4"/>
      <c r="GY270" s="4"/>
      <c r="GZ270" s="4"/>
      <c r="HA270" s="4"/>
      <c r="HB270" s="4"/>
      <c r="HC270" s="4"/>
      <c r="HD270" s="4"/>
      <c r="HE270" s="4"/>
      <c r="HF270" s="4"/>
      <c r="HG270" s="4"/>
      <c r="HH270" s="4"/>
      <c r="HI270" s="4"/>
      <c r="HJ270" s="4"/>
      <c r="HK270" s="4"/>
      <c r="HL270" s="4"/>
      <c r="HM270" s="4"/>
      <c r="HN270" s="4"/>
      <c r="HO270" s="4"/>
      <c r="HP270" s="4"/>
      <c r="HQ270" s="4"/>
      <c r="HR270" s="4"/>
      <c r="HS270" s="4"/>
      <c r="HT270" s="4"/>
      <c r="HU270" s="4"/>
      <c r="HV270" s="4"/>
      <c r="HW270" s="4"/>
      <c r="HX270" s="4"/>
      <c r="HY270" s="4"/>
      <c r="HZ270" s="4"/>
      <c r="IA270" s="4"/>
      <c r="IB270" s="4"/>
      <c r="IC270" s="4"/>
      <c r="ID270" s="4"/>
      <c r="IE270" s="4"/>
      <c r="IF270" s="4"/>
      <c r="IG270" s="4"/>
      <c r="IH270" s="4"/>
      <c r="II270" s="4"/>
      <c r="IJ270" s="4"/>
      <c r="IK270" s="4"/>
      <c r="IL270" s="4"/>
      <c r="IM270" s="4"/>
      <c r="IN270" s="4"/>
      <c r="IO270" s="4"/>
      <c r="IP270" s="4"/>
      <c r="IQ270" s="4"/>
      <c r="IR270" s="4"/>
      <c r="IS270" s="4"/>
      <c r="IT270" s="4"/>
      <c r="IU270" s="4"/>
    </row>
    <row r="271" s="5" customFormat="1" customHeight="1" spans="1:255">
      <c r="A271" s="18">
        <v>268</v>
      </c>
      <c r="B271" s="18" t="s">
        <v>369</v>
      </c>
      <c r="C271" s="18" t="s">
        <v>516</v>
      </c>
      <c r="D271" s="18" t="s">
        <v>56</v>
      </c>
      <c r="E271" s="18" t="s">
        <v>519</v>
      </c>
      <c r="F271" s="21" t="s">
        <v>399</v>
      </c>
      <c r="G271" s="18">
        <v>25</v>
      </c>
      <c r="H271" s="18"/>
      <c r="I271" s="18"/>
      <c r="J271" s="18"/>
      <c r="K271" s="18"/>
      <c r="L271" s="18">
        <v>20</v>
      </c>
      <c r="M271" s="18">
        <v>1390</v>
      </c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"/>
      <c r="CW271" s="4"/>
      <c r="CX271" s="4"/>
      <c r="CY271" s="4"/>
      <c r="CZ271" s="4"/>
      <c r="DA271" s="4"/>
      <c r="DB271" s="4"/>
      <c r="DC271" s="4"/>
      <c r="DD271" s="4"/>
      <c r="DE271" s="4"/>
      <c r="DF271" s="4"/>
      <c r="DG271" s="4"/>
      <c r="DH271" s="4"/>
      <c r="DI271" s="4"/>
      <c r="DJ271" s="4"/>
      <c r="DK271" s="4"/>
      <c r="DL271" s="4"/>
      <c r="DM271" s="4"/>
      <c r="DN271" s="4"/>
      <c r="DO271" s="4"/>
      <c r="DP271" s="4"/>
      <c r="DQ271" s="4"/>
      <c r="DR271" s="4"/>
      <c r="DS271" s="4"/>
      <c r="DT271" s="4"/>
      <c r="DU271" s="4"/>
      <c r="DV271" s="4"/>
      <c r="DW271" s="4"/>
      <c r="DX271" s="4"/>
      <c r="DY271" s="4"/>
      <c r="DZ271" s="4"/>
      <c r="EA271" s="4"/>
      <c r="EB271" s="4"/>
      <c r="EC271" s="4"/>
      <c r="ED271" s="4"/>
      <c r="EE271" s="4"/>
      <c r="EF271" s="4"/>
      <c r="EG271" s="4"/>
      <c r="EH271" s="4"/>
      <c r="EI271" s="4"/>
      <c r="EJ271" s="4"/>
      <c r="EK271" s="4"/>
      <c r="EL271" s="4"/>
      <c r="EM271" s="4"/>
      <c r="EN271" s="4"/>
      <c r="EO271" s="4"/>
      <c r="EP271" s="4"/>
      <c r="EQ271" s="4"/>
      <c r="ER271" s="4"/>
      <c r="ES271" s="4"/>
      <c r="ET271" s="4"/>
      <c r="EU271" s="4"/>
      <c r="EV271" s="4"/>
      <c r="EW271" s="4"/>
      <c r="EX271" s="4"/>
      <c r="EY271" s="4"/>
      <c r="EZ271" s="4"/>
      <c r="FA271" s="4"/>
      <c r="FB271" s="4"/>
      <c r="FC271" s="4"/>
      <c r="FD271" s="4"/>
      <c r="FE271" s="4"/>
      <c r="FF271" s="4"/>
      <c r="FG271" s="4"/>
      <c r="FH271" s="4"/>
      <c r="FI271" s="4"/>
      <c r="FJ271" s="4"/>
      <c r="FK271" s="4"/>
      <c r="FL271" s="4"/>
      <c r="FM271" s="4"/>
      <c r="FN271" s="4"/>
      <c r="FO271" s="4"/>
      <c r="FP271" s="4"/>
      <c r="FQ271" s="4"/>
      <c r="FR271" s="4"/>
      <c r="FS271" s="4"/>
      <c r="FT271" s="4"/>
      <c r="FU271" s="4"/>
      <c r="FV271" s="4"/>
      <c r="FW271" s="4"/>
      <c r="FX271" s="4"/>
      <c r="FY271" s="4"/>
      <c r="FZ271" s="4"/>
      <c r="GA271" s="4"/>
      <c r="GB271" s="4"/>
      <c r="GC271" s="4"/>
      <c r="GD271" s="4"/>
      <c r="GE271" s="4"/>
      <c r="GF271" s="4"/>
      <c r="GG271" s="4"/>
      <c r="GH271" s="4"/>
      <c r="GI271" s="4"/>
      <c r="GJ271" s="4"/>
      <c r="GK271" s="4"/>
      <c r="GL271" s="4"/>
      <c r="GM271" s="4"/>
      <c r="GN271" s="4"/>
      <c r="GO271" s="4"/>
      <c r="GP271" s="4"/>
      <c r="GQ271" s="4"/>
      <c r="GR271" s="4"/>
      <c r="GS271" s="4"/>
      <c r="GT271" s="4"/>
      <c r="GU271" s="4"/>
      <c r="GV271" s="4"/>
      <c r="GW271" s="4"/>
      <c r="GX271" s="4"/>
      <c r="GY271" s="4"/>
      <c r="GZ271" s="4"/>
      <c r="HA271" s="4"/>
      <c r="HB271" s="4"/>
      <c r="HC271" s="4"/>
      <c r="HD271" s="4"/>
      <c r="HE271" s="4"/>
      <c r="HF271" s="4"/>
      <c r="HG271" s="4"/>
      <c r="HH271" s="4"/>
      <c r="HI271" s="4"/>
      <c r="HJ271" s="4"/>
      <c r="HK271" s="4"/>
      <c r="HL271" s="4"/>
      <c r="HM271" s="4"/>
      <c r="HN271" s="4"/>
      <c r="HO271" s="4"/>
      <c r="HP271" s="4"/>
      <c r="HQ271" s="4"/>
      <c r="HR271" s="4"/>
      <c r="HS271" s="4"/>
      <c r="HT271" s="4"/>
      <c r="HU271" s="4"/>
      <c r="HV271" s="4"/>
      <c r="HW271" s="4"/>
      <c r="HX271" s="4"/>
      <c r="HY271" s="4"/>
      <c r="HZ271" s="4"/>
      <c r="IA271" s="4"/>
      <c r="IB271" s="4"/>
      <c r="IC271" s="4"/>
      <c r="ID271" s="4"/>
      <c r="IE271" s="4"/>
      <c r="IF271" s="4"/>
      <c r="IG271" s="4"/>
      <c r="IH271" s="4"/>
      <c r="II271" s="4"/>
      <c r="IJ271" s="4"/>
      <c r="IK271" s="4"/>
      <c r="IL271" s="4"/>
      <c r="IM271" s="4"/>
      <c r="IN271" s="4"/>
      <c r="IO271" s="4"/>
      <c r="IP271" s="4"/>
      <c r="IQ271" s="4"/>
      <c r="IR271" s="4"/>
      <c r="IS271" s="4"/>
      <c r="IT271" s="4"/>
      <c r="IU271" s="4"/>
    </row>
    <row r="272" s="5" customFormat="1" customHeight="1" spans="1:255">
      <c r="A272" s="18">
        <v>269</v>
      </c>
      <c r="B272" s="18" t="s">
        <v>369</v>
      </c>
      <c r="C272" s="18" t="s">
        <v>516</v>
      </c>
      <c r="D272" s="18" t="s">
        <v>20</v>
      </c>
      <c r="E272" s="18" t="s">
        <v>520</v>
      </c>
      <c r="F272" s="21" t="s">
        <v>390</v>
      </c>
      <c r="G272" s="18"/>
      <c r="H272" s="18"/>
      <c r="I272" s="18"/>
      <c r="J272" s="18"/>
      <c r="K272" s="18"/>
      <c r="L272" s="18">
        <v>20</v>
      </c>
      <c r="M272" s="18">
        <v>540</v>
      </c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"/>
      <c r="CW272" s="4"/>
      <c r="CX272" s="4"/>
      <c r="CY272" s="4"/>
      <c r="CZ272" s="4"/>
      <c r="DA272" s="4"/>
      <c r="DB272" s="4"/>
      <c r="DC272" s="4"/>
      <c r="DD272" s="4"/>
      <c r="DE272" s="4"/>
      <c r="DF272" s="4"/>
      <c r="DG272" s="4"/>
      <c r="DH272" s="4"/>
      <c r="DI272" s="4"/>
      <c r="DJ272" s="4"/>
      <c r="DK272" s="4"/>
      <c r="DL272" s="4"/>
      <c r="DM272" s="4"/>
      <c r="DN272" s="4"/>
      <c r="DO272" s="4"/>
      <c r="DP272" s="4"/>
      <c r="DQ272" s="4"/>
      <c r="DR272" s="4"/>
      <c r="DS272" s="4"/>
      <c r="DT272" s="4"/>
      <c r="DU272" s="4"/>
      <c r="DV272" s="4"/>
      <c r="DW272" s="4"/>
      <c r="DX272" s="4"/>
      <c r="DY272" s="4"/>
      <c r="DZ272" s="4"/>
      <c r="EA272" s="4"/>
      <c r="EB272" s="4"/>
      <c r="EC272" s="4"/>
      <c r="ED272" s="4"/>
      <c r="EE272" s="4"/>
      <c r="EF272" s="4"/>
      <c r="EG272" s="4"/>
      <c r="EH272" s="4"/>
      <c r="EI272" s="4"/>
      <c r="EJ272" s="4"/>
      <c r="EK272" s="4"/>
      <c r="EL272" s="4"/>
      <c r="EM272" s="4"/>
      <c r="EN272" s="4"/>
      <c r="EO272" s="4"/>
      <c r="EP272" s="4"/>
      <c r="EQ272" s="4"/>
      <c r="ER272" s="4"/>
      <c r="ES272" s="4"/>
      <c r="ET272" s="4"/>
      <c r="EU272" s="4"/>
      <c r="EV272" s="4"/>
      <c r="EW272" s="4"/>
      <c r="EX272" s="4"/>
      <c r="EY272" s="4"/>
      <c r="EZ272" s="4"/>
      <c r="FA272" s="4"/>
      <c r="FB272" s="4"/>
      <c r="FC272" s="4"/>
      <c r="FD272" s="4"/>
      <c r="FE272" s="4"/>
      <c r="FF272" s="4"/>
      <c r="FG272" s="4"/>
      <c r="FH272" s="4"/>
      <c r="FI272" s="4"/>
      <c r="FJ272" s="4"/>
      <c r="FK272" s="4"/>
      <c r="FL272" s="4"/>
      <c r="FM272" s="4"/>
      <c r="FN272" s="4"/>
      <c r="FO272" s="4"/>
      <c r="FP272" s="4"/>
      <c r="FQ272" s="4"/>
      <c r="FR272" s="4"/>
      <c r="FS272" s="4"/>
      <c r="FT272" s="4"/>
      <c r="FU272" s="4"/>
      <c r="FV272" s="4"/>
      <c r="FW272" s="4"/>
      <c r="FX272" s="4"/>
      <c r="FY272" s="4"/>
      <c r="FZ272" s="4"/>
      <c r="GA272" s="4"/>
      <c r="GB272" s="4"/>
      <c r="GC272" s="4"/>
      <c r="GD272" s="4"/>
      <c r="GE272" s="4"/>
      <c r="GF272" s="4"/>
      <c r="GG272" s="4"/>
      <c r="GH272" s="4"/>
      <c r="GI272" s="4"/>
      <c r="GJ272" s="4"/>
      <c r="GK272" s="4"/>
      <c r="GL272" s="4"/>
      <c r="GM272" s="4"/>
      <c r="GN272" s="4"/>
      <c r="GO272" s="4"/>
      <c r="GP272" s="4"/>
      <c r="GQ272" s="4"/>
      <c r="GR272" s="4"/>
      <c r="GS272" s="4"/>
      <c r="GT272" s="4"/>
      <c r="GU272" s="4"/>
      <c r="GV272" s="4"/>
      <c r="GW272" s="4"/>
      <c r="GX272" s="4"/>
      <c r="GY272" s="4"/>
      <c r="GZ272" s="4"/>
      <c r="HA272" s="4"/>
      <c r="HB272" s="4"/>
      <c r="HC272" s="4"/>
      <c r="HD272" s="4"/>
      <c r="HE272" s="4"/>
      <c r="HF272" s="4"/>
      <c r="HG272" s="4"/>
      <c r="HH272" s="4"/>
      <c r="HI272" s="4"/>
      <c r="HJ272" s="4"/>
      <c r="HK272" s="4"/>
      <c r="HL272" s="4"/>
      <c r="HM272" s="4"/>
      <c r="HN272" s="4"/>
      <c r="HO272" s="4"/>
      <c r="HP272" s="4"/>
      <c r="HQ272" s="4"/>
      <c r="HR272" s="4"/>
      <c r="HS272" s="4"/>
      <c r="HT272" s="4"/>
      <c r="HU272" s="4"/>
      <c r="HV272" s="4"/>
      <c r="HW272" s="4"/>
      <c r="HX272" s="4"/>
      <c r="HY272" s="4"/>
      <c r="HZ272" s="4"/>
      <c r="IA272" s="4"/>
      <c r="IB272" s="4"/>
      <c r="IC272" s="4"/>
      <c r="ID272" s="4"/>
      <c r="IE272" s="4"/>
      <c r="IF272" s="4"/>
      <c r="IG272" s="4"/>
      <c r="IH272" s="4"/>
      <c r="II272" s="4"/>
      <c r="IJ272" s="4"/>
      <c r="IK272" s="4"/>
      <c r="IL272" s="4"/>
      <c r="IM272" s="4"/>
      <c r="IN272" s="4"/>
      <c r="IO272" s="4"/>
      <c r="IP272" s="4"/>
      <c r="IQ272" s="4"/>
      <c r="IR272" s="4"/>
      <c r="IS272" s="4"/>
      <c r="IT272" s="4"/>
      <c r="IU272" s="4"/>
    </row>
    <row r="273" s="5" customFormat="1" customHeight="1" spans="1:255">
      <c r="A273" s="18">
        <v>270</v>
      </c>
      <c r="B273" s="17" t="s">
        <v>521</v>
      </c>
      <c r="C273" s="17" t="s">
        <v>522</v>
      </c>
      <c r="D273" s="17" t="s">
        <v>67</v>
      </c>
      <c r="E273" s="17" t="s">
        <v>523</v>
      </c>
      <c r="F273" s="21" t="s">
        <v>524</v>
      </c>
      <c r="G273" s="17">
        <v>89</v>
      </c>
      <c r="H273" s="17"/>
      <c r="I273" s="17"/>
      <c r="J273" s="17"/>
      <c r="K273" s="17"/>
      <c r="L273" s="17">
        <v>20</v>
      </c>
      <c r="M273" s="17">
        <v>3566</v>
      </c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  <c r="CW273" s="4"/>
      <c r="CX273" s="4"/>
      <c r="CY273" s="4"/>
      <c r="CZ273" s="4"/>
      <c r="DA273" s="4"/>
      <c r="DB273" s="4"/>
      <c r="DC273" s="4"/>
      <c r="DD273" s="4"/>
      <c r="DE273" s="4"/>
      <c r="DF273" s="4"/>
      <c r="DG273" s="4"/>
      <c r="DH273" s="4"/>
      <c r="DI273" s="4"/>
      <c r="DJ273" s="4"/>
      <c r="DK273" s="4"/>
      <c r="DL273" s="4"/>
      <c r="DM273" s="4"/>
      <c r="DN273" s="4"/>
      <c r="DO273" s="4"/>
      <c r="DP273" s="4"/>
      <c r="DQ273" s="4"/>
      <c r="DR273" s="4"/>
      <c r="DS273" s="4"/>
      <c r="DT273" s="4"/>
      <c r="DU273" s="4"/>
      <c r="DV273" s="4"/>
      <c r="DW273" s="4"/>
      <c r="DX273" s="4"/>
      <c r="DY273" s="4"/>
      <c r="DZ273" s="4"/>
      <c r="EA273" s="4"/>
      <c r="EB273" s="4"/>
      <c r="EC273" s="4"/>
      <c r="ED273" s="4"/>
      <c r="EE273" s="4"/>
      <c r="EF273" s="4"/>
      <c r="EG273" s="4"/>
      <c r="EH273" s="4"/>
      <c r="EI273" s="4"/>
      <c r="EJ273" s="4"/>
      <c r="EK273" s="4"/>
      <c r="EL273" s="4"/>
      <c r="EM273" s="4"/>
      <c r="EN273" s="4"/>
      <c r="EO273" s="4"/>
      <c r="EP273" s="4"/>
      <c r="EQ273" s="4"/>
      <c r="ER273" s="4"/>
      <c r="ES273" s="4"/>
      <c r="ET273" s="4"/>
      <c r="EU273" s="4"/>
      <c r="EV273" s="4"/>
      <c r="EW273" s="4"/>
      <c r="EX273" s="4"/>
      <c r="EY273" s="4"/>
      <c r="EZ273" s="4"/>
      <c r="FA273" s="4"/>
      <c r="FB273" s="4"/>
      <c r="FC273" s="4"/>
      <c r="FD273" s="4"/>
      <c r="FE273" s="4"/>
      <c r="FF273" s="4"/>
      <c r="FG273" s="4"/>
      <c r="FH273" s="4"/>
      <c r="FI273" s="4"/>
      <c r="FJ273" s="4"/>
      <c r="FK273" s="4"/>
      <c r="FL273" s="4"/>
      <c r="FM273" s="4"/>
      <c r="FN273" s="4"/>
      <c r="FO273" s="4"/>
      <c r="FP273" s="4"/>
      <c r="FQ273" s="4"/>
      <c r="FR273" s="4"/>
      <c r="FS273" s="4"/>
      <c r="FT273" s="4"/>
      <c r="FU273" s="4"/>
      <c r="FV273" s="4"/>
      <c r="FW273" s="4"/>
      <c r="FX273" s="4"/>
      <c r="FY273" s="4"/>
      <c r="FZ273" s="4"/>
      <c r="GA273" s="4"/>
      <c r="GB273" s="4"/>
      <c r="GC273" s="4"/>
      <c r="GD273" s="4"/>
      <c r="GE273" s="4"/>
      <c r="GF273" s="4"/>
      <c r="GG273" s="4"/>
      <c r="GH273" s="4"/>
      <c r="GI273" s="4"/>
      <c r="GJ273" s="4"/>
      <c r="GK273" s="4"/>
      <c r="GL273" s="4"/>
      <c r="GM273" s="4"/>
      <c r="GN273" s="4"/>
      <c r="GO273" s="4"/>
      <c r="GP273" s="4"/>
      <c r="GQ273" s="4"/>
      <c r="GR273" s="4"/>
      <c r="GS273" s="4"/>
      <c r="GT273" s="4"/>
      <c r="GU273" s="4"/>
      <c r="GV273" s="4"/>
      <c r="GW273" s="4"/>
      <c r="GX273" s="4"/>
      <c r="GY273" s="4"/>
      <c r="GZ273" s="4"/>
      <c r="HA273" s="4"/>
      <c r="HB273" s="4"/>
      <c r="HC273" s="4"/>
      <c r="HD273" s="4"/>
      <c r="HE273" s="4"/>
      <c r="HF273" s="4"/>
      <c r="HG273" s="4"/>
      <c r="HH273" s="4"/>
      <c r="HI273" s="4"/>
      <c r="HJ273" s="4"/>
      <c r="HK273" s="4"/>
      <c r="HL273" s="4"/>
      <c r="HM273" s="4"/>
      <c r="HN273" s="4"/>
      <c r="HO273" s="4"/>
      <c r="HP273" s="4"/>
      <c r="HQ273" s="4"/>
      <c r="HR273" s="4"/>
      <c r="HS273" s="4"/>
      <c r="HT273" s="4"/>
      <c r="HU273" s="4"/>
      <c r="HV273" s="4"/>
      <c r="HW273" s="4"/>
      <c r="HX273" s="4"/>
      <c r="HY273" s="4"/>
      <c r="HZ273" s="4"/>
      <c r="IA273" s="4"/>
      <c r="IB273" s="4"/>
      <c r="IC273" s="4"/>
      <c r="ID273" s="4"/>
      <c r="IE273" s="4"/>
      <c r="IF273" s="4"/>
      <c r="IG273" s="4"/>
      <c r="IH273" s="4"/>
      <c r="II273" s="4"/>
      <c r="IJ273" s="4"/>
      <c r="IK273" s="4"/>
      <c r="IL273" s="4"/>
      <c r="IM273" s="4"/>
      <c r="IN273" s="4"/>
      <c r="IO273" s="4"/>
      <c r="IP273" s="4"/>
      <c r="IQ273" s="4"/>
      <c r="IR273" s="4"/>
      <c r="IS273" s="4"/>
      <c r="IT273" s="4"/>
      <c r="IU273" s="4"/>
    </row>
    <row r="274" s="5" customFormat="1" customHeight="1" spans="1:255">
      <c r="A274" s="18">
        <v>271</v>
      </c>
      <c r="B274" s="17" t="s">
        <v>521</v>
      </c>
      <c r="C274" s="17" t="s">
        <v>522</v>
      </c>
      <c r="D274" s="17" t="s">
        <v>67</v>
      </c>
      <c r="E274" s="17" t="s">
        <v>525</v>
      </c>
      <c r="F274" s="21" t="s">
        <v>526</v>
      </c>
      <c r="G274" s="17">
        <v>20</v>
      </c>
      <c r="H274" s="17"/>
      <c r="I274" s="17"/>
      <c r="J274" s="17"/>
      <c r="K274" s="17"/>
      <c r="L274" s="17">
        <v>20</v>
      </c>
      <c r="M274" s="17">
        <v>1220</v>
      </c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4"/>
      <c r="CZ274" s="4"/>
      <c r="DA274" s="4"/>
      <c r="DB274" s="4"/>
      <c r="DC274" s="4"/>
      <c r="DD274" s="4"/>
      <c r="DE274" s="4"/>
      <c r="DF274" s="4"/>
      <c r="DG274" s="4"/>
      <c r="DH274" s="4"/>
      <c r="DI274" s="4"/>
      <c r="DJ274" s="4"/>
      <c r="DK274" s="4"/>
      <c r="DL274" s="4"/>
      <c r="DM274" s="4"/>
      <c r="DN274" s="4"/>
      <c r="DO274" s="4"/>
      <c r="DP274" s="4"/>
      <c r="DQ274" s="4"/>
      <c r="DR274" s="4"/>
      <c r="DS274" s="4"/>
      <c r="DT274" s="4"/>
      <c r="DU274" s="4"/>
      <c r="DV274" s="4"/>
      <c r="DW274" s="4"/>
      <c r="DX274" s="4"/>
      <c r="DY274" s="4"/>
      <c r="DZ274" s="4"/>
      <c r="EA274" s="4"/>
      <c r="EB274" s="4"/>
      <c r="EC274" s="4"/>
      <c r="ED274" s="4"/>
      <c r="EE274" s="4"/>
      <c r="EF274" s="4"/>
      <c r="EG274" s="4"/>
      <c r="EH274" s="4"/>
      <c r="EI274" s="4"/>
      <c r="EJ274" s="4"/>
      <c r="EK274" s="4"/>
      <c r="EL274" s="4"/>
      <c r="EM274" s="4"/>
      <c r="EN274" s="4"/>
      <c r="EO274" s="4"/>
      <c r="EP274" s="4"/>
      <c r="EQ274" s="4"/>
      <c r="ER274" s="4"/>
      <c r="ES274" s="4"/>
      <c r="ET274" s="4"/>
      <c r="EU274" s="4"/>
      <c r="EV274" s="4"/>
      <c r="EW274" s="4"/>
      <c r="EX274" s="4"/>
      <c r="EY274" s="4"/>
      <c r="EZ274" s="4"/>
      <c r="FA274" s="4"/>
      <c r="FB274" s="4"/>
      <c r="FC274" s="4"/>
      <c r="FD274" s="4"/>
      <c r="FE274" s="4"/>
      <c r="FF274" s="4"/>
      <c r="FG274" s="4"/>
      <c r="FH274" s="4"/>
      <c r="FI274" s="4"/>
      <c r="FJ274" s="4"/>
      <c r="FK274" s="4"/>
      <c r="FL274" s="4"/>
      <c r="FM274" s="4"/>
      <c r="FN274" s="4"/>
      <c r="FO274" s="4"/>
      <c r="FP274" s="4"/>
      <c r="FQ274" s="4"/>
      <c r="FR274" s="4"/>
      <c r="FS274" s="4"/>
      <c r="FT274" s="4"/>
      <c r="FU274" s="4"/>
      <c r="FV274" s="4"/>
      <c r="FW274" s="4"/>
      <c r="FX274" s="4"/>
      <c r="FY274" s="4"/>
      <c r="FZ274" s="4"/>
      <c r="GA274" s="4"/>
      <c r="GB274" s="4"/>
      <c r="GC274" s="4"/>
      <c r="GD274" s="4"/>
      <c r="GE274" s="4"/>
      <c r="GF274" s="4"/>
      <c r="GG274" s="4"/>
      <c r="GH274" s="4"/>
      <c r="GI274" s="4"/>
      <c r="GJ274" s="4"/>
      <c r="GK274" s="4"/>
      <c r="GL274" s="4"/>
      <c r="GM274" s="4"/>
      <c r="GN274" s="4"/>
      <c r="GO274" s="4"/>
      <c r="GP274" s="4"/>
      <c r="GQ274" s="4"/>
      <c r="GR274" s="4"/>
      <c r="GS274" s="4"/>
      <c r="GT274" s="4"/>
      <c r="GU274" s="4"/>
      <c r="GV274" s="4"/>
      <c r="GW274" s="4"/>
      <c r="GX274" s="4"/>
      <c r="GY274" s="4"/>
      <c r="GZ274" s="4"/>
      <c r="HA274" s="4"/>
      <c r="HB274" s="4"/>
      <c r="HC274" s="4"/>
      <c r="HD274" s="4"/>
      <c r="HE274" s="4"/>
      <c r="HF274" s="4"/>
      <c r="HG274" s="4"/>
      <c r="HH274" s="4"/>
      <c r="HI274" s="4"/>
      <c r="HJ274" s="4"/>
      <c r="HK274" s="4"/>
      <c r="HL274" s="4"/>
      <c r="HM274" s="4"/>
      <c r="HN274" s="4"/>
      <c r="HO274" s="4"/>
      <c r="HP274" s="4"/>
      <c r="HQ274" s="4"/>
      <c r="HR274" s="4"/>
      <c r="HS274" s="4"/>
      <c r="HT274" s="4"/>
      <c r="HU274" s="4"/>
      <c r="HV274" s="4"/>
      <c r="HW274" s="4"/>
      <c r="HX274" s="4"/>
      <c r="HY274" s="4"/>
      <c r="HZ274" s="4"/>
      <c r="IA274" s="4"/>
      <c r="IB274" s="4"/>
      <c r="IC274" s="4"/>
      <c r="ID274" s="4"/>
      <c r="IE274" s="4"/>
      <c r="IF274" s="4"/>
      <c r="IG274" s="4"/>
      <c r="IH274" s="4"/>
      <c r="II274" s="4"/>
      <c r="IJ274" s="4"/>
      <c r="IK274" s="4"/>
      <c r="IL274" s="4"/>
      <c r="IM274" s="4"/>
      <c r="IN274" s="4"/>
      <c r="IO274" s="4"/>
      <c r="IP274" s="4"/>
      <c r="IQ274" s="4"/>
      <c r="IR274" s="4"/>
      <c r="IS274" s="4"/>
      <c r="IT274" s="4"/>
      <c r="IU274" s="4"/>
    </row>
    <row r="275" s="5" customFormat="1" customHeight="1" spans="1:255">
      <c r="A275" s="18">
        <v>272</v>
      </c>
      <c r="B275" s="36" t="s">
        <v>521</v>
      </c>
      <c r="C275" s="36" t="s">
        <v>522</v>
      </c>
      <c r="D275" s="36" t="s">
        <v>20</v>
      </c>
      <c r="E275" s="36" t="s">
        <v>527</v>
      </c>
      <c r="F275" s="21" t="s">
        <v>528</v>
      </c>
      <c r="G275" s="36">
        <v>55</v>
      </c>
      <c r="H275" s="36"/>
      <c r="I275" s="36"/>
      <c r="J275" s="36"/>
      <c r="K275" s="36"/>
      <c r="L275" s="36">
        <v>20</v>
      </c>
      <c r="M275" s="36">
        <v>2410</v>
      </c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  <c r="CU275" s="4"/>
      <c r="CV275" s="4"/>
      <c r="CW275" s="4"/>
      <c r="CX275" s="4"/>
      <c r="CY275" s="4"/>
      <c r="CZ275" s="4"/>
      <c r="DA275" s="4"/>
      <c r="DB275" s="4"/>
      <c r="DC275" s="4"/>
      <c r="DD275" s="4"/>
      <c r="DE275" s="4"/>
      <c r="DF275" s="4"/>
      <c r="DG275" s="4"/>
      <c r="DH275" s="4"/>
      <c r="DI275" s="4"/>
      <c r="DJ275" s="4"/>
      <c r="DK275" s="4"/>
      <c r="DL275" s="4"/>
      <c r="DM275" s="4"/>
      <c r="DN275" s="4"/>
      <c r="DO275" s="4"/>
      <c r="DP275" s="4"/>
      <c r="DQ275" s="4"/>
      <c r="DR275" s="4"/>
      <c r="DS275" s="4"/>
      <c r="DT275" s="4"/>
      <c r="DU275" s="4"/>
      <c r="DV275" s="4"/>
      <c r="DW275" s="4"/>
      <c r="DX275" s="4"/>
      <c r="DY275" s="4"/>
      <c r="DZ275" s="4"/>
      <c r="EA275" s="4"/>
      <c r="EB275" s="4"/>
      <c r="EC275" s="4"/>
      <c r="ED275" s="4"/>
      <c r="EE275" s="4"/>
      <c r="EF275" s="4"/>
      <c r="EG275" s="4"/>
      <c r="EH275" s="4"/>
      <c r="EI275" s="4"/>
      <c r="EJ275" s="4"/>
      <c r="EK275" s="4"/>
      <c r="EL275" s="4"/>
      <c r="EM275" s="4"/>
      <c r="EN275" s="4"/>
      <c r="EO275" s="4"/>
      <c r="EP275" s="4"/>
      <c r="EQ275" s="4"/>
      <c r="ER275" s="4"/>
      <c r="ES275" s="4"/>
      <c r="ET275" s="4"/>
      <c r="EU275" s="4"/>
      <c r="EV275" s="4"/>
      <c r="EW275" s="4"/>
      <c r="EX275" s="4"/>
      <c r="EY275" s="4"/>
      <c r="EZ275" s="4"/>
      <c r="FA275" s="4"/>
      <c r="FB275" s="4"/>
      <c r="FC275" s="4"/>
      <c r="FD275" s="4"/>
      <c r="FE275" s="4"/>
      <c r="FF275" s="4"/>
      <c r="FG275" s="4"/>
      <c r="FH275" s="4"/>
      <c r="FI275" s="4"/>
      <c r="FJ275" s="4"/>
      <c r="FK275" s="4"/>
      <c r="FL275" s="4"/>
      <c r="FM275" s="4"/>
      <c r="FN275" s="4"/>
      <c r="FO275" s="4"/>
      <c r="FP275" s="4"/>
      <c r="FQ275" s="4"/>
      <c r="FR275" s="4"/>
      <c r="FS275" s="4"/>
      <c r="FT275" s="4"/>
      <c r="FU275" s="4"/>
      <c r="FV275" s="4"/>
      <c r="FW275" s="4"/>
      <c r="FX275" s="4"/>
      <c r="FY275" s="4"/>
      <c r="FZ275" s="4"/>
      <c r="GA275" s="4"/>
      <c r="GB275" s="4"/>
      <c r="GC275" s="4"/>
      <c r="GD275" s="4"/>
      <c r="GE275" s="4"/>
      <c r="GF275" s="4"/>
      <c r="GG275" s="4"/>
      <c r="GH275" s="4"/>
      <c r="GI275" s="4"/>
      <c r="GJ275" s="4"/>
      <c r="GK275" s="4"/>
      <c r="GL275" s="4"/>
      <c r="GM275" s="4"/>
      <c r="GN275" s="4"/>
      <c r="GO275" s="4"/>
      <c r="GP275" s="4"/>
      <c r="GQ275" s="4"/>
      <c r="GR275" s="4"/>
      <c r="GS275" s="4"/>
      <c r="GT275" s="4"/>
      <c r="GU275" s="4"/>
      <c r="GV275" s="4"/>
      <c r="GW275" s="4"/>
      <c r="GX275" s="4"/>
      <c r="GY275" s="4"/>
      <c r="GZ275" s="4"/>
      <c r="HA275" s="4"/>
      <c r="HB275" s="4"/>
      <c r="HC275" s="4"/>
      <c r="HD275" s="4"/>
      <c r="HE275" s="4"/>
      <c r="HF275" s="4"/>
      <c r="HG275" s="4"/>
      <c r="HH275" s="4"/>
      <c r="HI275" s="4"/>
      <c r="HJ275" s="4"/>
      <c r="HK275" s="4"/>
      <c r="HL275" s="4"/>
      <c r="HM275" s="4"/>
      <c r="HN275" s="4"/>
      <c r="HO275" s="4"/>
      <c r="HP275" s="4"/>
      <c r="HQ275" s="4"/>
      <c r="HR275" s="4"/>
      <c r="HS275" s="4"/>
      <c r="HT275" s="4"/>
      <c r="HU275" s="4"/>
      <c r="HV275" s="4"/>
      <c r="HW275" s="4"/>
      <c r="HX275" s="4"/>
      <c r="HY275" s="4"/>
      <c r="HZ275" s="4"/>
      <c r="IA275" s="4"/>
      <c r="IB275" s="4"/>
      <c r="IC275" s="4"/>
      <c r="ID275" s="4"/>
      <c r="IE275" s="4"/>
      <c r="IF275" s="4"/>
      <c r="IG275" s="4"/>
      <c r="IH275" s="4"/>
      <c r="II275" s="4"/>
      <c r="IJ275" s="4"/>
      <c r="IK275" s="4"/>
      <c r="IL275" s="4"/>
      <c r="IM275" s="4"/>
      <c r="IN275" s="4"/>
      <c r="IO275" s="4"/>
      <c r="IP275" s="4"/>
      <c r="IQ275" s="4"/>
      <c r="IR275" s="4"/>
      <c r="IS275" s="4"/>
      <c r="IT275" s="4"/>
      <c r="IU275" s="4"/>
    </row>
    <row r="276" s="5" customFormat="1" customHeight="1" spans="1:255">
      <c r="A276" s="18">
        <v>273</v>
      </c>
      <c r="B276" s="36" t="s">
        <v>521</v>
      </c>
      <c r="C276" s="36" t="s">
        <v>522</v>
      </c>
      <c r="D276" s="36" t="s">
        <v>34</v>
      </c>
      <c r="E276" s="36" t="s">
        <v>529</v>
      </c>
      <c r="F276" s="21" t="s">
        <v>530</v>
      </c>
      <c r="G276" s="36">
        <v>100</v>
      </c>
      <c r="H276" s="36"/>
      <c r="I276" s="36"/>
      <c r="J276" s="36"/>
      <c r="K276" s="36"/>
      <c r="L276" s="36">
        <v>20</v>
      </c>
      <c r="M276" s="36">
        <v>3940</v>
      </c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  <c r="CW276" s="4"/>
      <c r="CX276" s="4"/>
      <c r="CY276" s="4"/>
      <c r="CZ276" s="4"/>
      <c r="DA276" s="4"/>
      <c r="DB276" s="4"/>
      <c r="DC276" s="4"/>
      <c r="DD276" s="4"/>
      <c r="DE276" s="4"/>
      <c r="DF276" s="4"/>
      <c r="DG276" s="4"/>
      <c r="DH276" s="4"/>
      <c r="DI276" s="4"/>
      <c r="DJ276" s="4"/>
      <c r="DK276" s="4"/>
      <c r="DL276" s="4"/>
      <c r="DM276" s="4"/>
      <c r="DN276" s="4"/>
      <c r="DO276" s="4"/>
      <c r="DP276" s="4"/>
      <c r="DQ276" s="4"/>
      <c r="DR276" s="4"/>
      <c r="DS276" s="4"/>
      <c r="DT276" s="4"/>
      <c r="DU276" s="4"/>
      <c r="DV276" s="4"/>
      <c r="DW276" s="4"/>
      <c r="DX276" s="4"/>
      <c r="DY276" s="4"/>
      <c r="DZ276" s="4"/>
      <c r="EA276" s="4"/>
      <c r="EB276" s="4"/>
      <c r="EC276" s="4"/>
      <c r="ED276" s="4"/>
      <c r="EE276" s="4"/>
      <c r="EF276" s="4"/>
      <c r="EG276" s="4"/>
      <c r="EH276" s="4"/>
      <c r="EI276" s="4"/>
      <c r="EJ276" s="4"/>
      <c r="EK276" s="4"/>
      <c r="EL276" s="4"/>
      <c r="EM276" s="4"/>
      <c r="EN276" s="4"/>
      <c r="EO276" s="4"/>
      <c r="EP276" s="4"/>
      <c r="EQ276" s="4"/>
      <c r="ER276" s="4"/>
      <c r="ES276" s="4"/>
      <c r="ET276" s="4"/>
      <c r="EU276" s="4"/>
      <c r="EV276" s="4"/>
      <c r="EW276" s="4"/>
      <c r="EX276" s="4"/>
      <c r="EY276" s="4"/>
      <c r="EZ276" s="4"/>
      <c r="FA276" s="4"/>
      <c r="FB276" s="4"/>
      <c r="FC276" s="4"/>
      <c r="FD276" s="4"/>
      <c r="FE276" s="4"/>
      <c r="FF276" s="4"/>
      <c r="FG276" s="4"/>
      <c r="FH276" s="4"/>
      <c r="FI276" s="4"/>
      <c r="FJ276" s="4"/>
      <c r="FK276" s="4"/>
      <c r="FL276" s="4"/>
      <c r="FM276" s="4"/>
      <c r="FN276" s="4"/>
      <c r="FO276" s="4"/>
      <c r="FP276" s="4"/>
      <c r="FQ276" s="4"/>
      <c r="FR276" s="4"/>
      <c r="FS276" s="4"/>
      <c r="FT276" s="4"/>
      <c r="FU276" s="4"/>
      <c r="FV276" s="4"/>
      <c r="FW276" s="4"/>
      <c r="FX276" s="4"/>
      <c r="FY276" s="4"/>
      <c r="FZ276" s="4"/>
      <c r="GA276" s="4"/>
      <c r="GB276" s="4"/>
      <c r="GC276" s="4"/>
      <c r="GD276" s="4"/>
      <c r="GE276" s="4"/>
      <c r="GF276" s="4"/>
      <c r="GG276" s="4"/>
      <c r="GH276" s="4"/>
      <c r="GI276" s="4"/>
      <c r="GJ276" s="4"/>
      <c r="GK276" s="4"/>
      <c r="GL276" s="4"/>
      <c r="GM276" s="4"/>
      <c r="GN276" s="4"/>
      <c r="GO276" s="4"/>
      <c r="GP276" s="4"/>
      <c r="GQ276" s="4"/>
      <c r="GR276" s="4"/>
      <c r="GS276" s="4"/>
      <c r="GT276" s="4"/>
      <c r="GU276" s="4"/>
      <c r="GV276" s="4"/>
      <c r="GW276" s="4"/>
      <c r="GX276" s="4"/>
      <c r="GY276" s="4"/>
      <c r="GZ276" s="4"/>
      <c r="HA276" s="4"/>
      <c r="HB276" s="4"/>
      <c r="HC276" s="4"/>
      <c r="HD276" s="4"/>
      <c r="HE276" s="4"/>
      <c r="HF276" s="4"/>
      <c r="HG276" s="4"/>
      <c r="HH276" s="4"/>
      <c r="HI276" s="4"/>
      <c r="HJ276" s="4"/>
      <c r="HK276" s="4"/>
      <c r="HL276" s="4"/>
      <c r="HM276" s="4"/>
      <c r="HN276" s="4"/>
      <c r="HO276" s="4"/>
      <c r="HP276" s="4"/>
      <c r="HQ276" s="4"/>
      <c r="HR276" s="4"/>
      <c r="HS276" s="4"/>
      <c r="HT276" s="4"/>
      <c r="HU276" s="4"/>
      <c r="HV276" s="4"/>
      <c r="HW276" s="4"/>
      <c r="HX276" s="4"/>
      <c r="HY276" s="4"/>
      <c r="HZ276" s="4"/>
      <c r="IA276" s="4"/>
      <c r="IB276" s="4"/>
      <c r="IC276" s="4"/>
      <c r="ID276" s="4"/>
      <c r="IE276" s="4"/>
      <c r="IF276" s="4"/>
      <c r="IG276" s="4"/>
      <c r="IH276" s="4"/>
      <c r="II276" s="4"/>
      <c r="IJ276" s="4"/>
      <c r="IK276" s="4"/>
      <c r="IL276" s="4"/>
      <c r="IM276" s="4"/>
      <c r="IN276" s="4"/>
      <c r="IO276" s="4"/>
      <c r="IP276" s="4"/>
      <c r="IQ276" s="4"/>
      <c r="IR276" s="4"/>
      <c r="IS276" s="4"/>
      <c r="IT276" s="4"/>
      <c r="IU276" s="4"/>
    </row>
    <row r="277" s="5" customFormat="1" customHeight="1" spans="1:255">
      <c r="A277" s="18">
        <v>274</v>
      </c>
      <c r="B277" s="36" t="s">
        <v>521</v>
      </c>
      <c r="C277" s="36" t="s">
        <v>531</v>
      </c>
      <c r="D277" s="36" t="s">
        <v>17</v>
      </c>
      <c r="E277" s="36" t="s">
        <v>532</v>
      </c>
      <c r="F277" s="21" t="s">
        <v>533</v>
      </c>
      <c r="G277" s="36">
        <v>14</v>
      </c>
      <c r="H277" s="36"/>
      <c r="I277" s="36"/>
      <c r="J277" s="36"/>
      <c r="K277" s="36"/>
      <c r="L277" s="36">
        <v>20</v>
      </c>
      <c r="M277" s="36">
        <v>1016</v>
      </c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  <c r="CX277" s="4"/>
      <c r="CY277" s="4"/>
      <c r="CZ277" s="4"/>
      <c r="DA277" s="4"/>
      <c r="DB277" s="4"/>
      <c r="DC277" s="4"/>
      <c r="DD277" s="4"/>
      <c r="DE277" s="4"/>
      <c r="DF277" s="4"/>
      <c r="DG277" s="4"/>
      <c r="DH277" s="4"/>
      <c r="DI277" s="4"/>
      <c r="DJ277" s="4"/>
      <c r="DK277" s="4"/>
      <c r="DL277" s="4"/>
      <c r="DM277" s="4"/>
      <c r="DN277" s="4"/>
      <c r="DO277" s="4"/>
      <c r="DP277" s="4"/>
      <c r="DQ277" s="4"/>
      <c r="DR277" s="4"/>
      <c r="DS277" s="4"/>
      <c r="DT277" s="4"/>
      <c r="DU277" s="4"/>
      <c r="DV277" s="4"/>
      <c r="DW277" s="4"/>
      <c r="DX277" s="4"/>
      <c r="DY277" s="4"/>
      <c r="DZ277" s="4"/>
      <c r="EA277" s="4"/>
      <c r="EB277" s="4"/>
      <c r="EC277" s="4"/>
      <c r="ED277" s="4"/>
      <c r="EE277" s="4"/>
      <c r="EF277" s="4"/>
      <c r="EG277" s="4"/>
      <c r="EH277" s="4"/>
      <c r="EI277" s="4"/>
      <c r="EJ277" s="4"/>
      <c r="EK277" s="4"/>
      <c r="EL277" s="4"/>
      <c r="EM277" s="4"/>
      <c r="EN277" s="4"/>
      <c r="EO277" s="4"/>
      <c r="EP277" s="4"/>
      <c r="EQ277" s="4"/>
      <c r="ER277" s="4"/>
      <c r="ES277" s="4"/>
      <c r="ET277" s="4"/>
      <c r="EU277" s="4"/>
      <c r="EV277" s="4"/>
      <c r="EW277" s="4"/>
      <c r="EX277" s="4"/>
      <c r="EY277" s="4"/>
      <c r="EZ277" s="4"/>
      <c r="FA277" s="4"/>
      <c r="FB277" s="4"/>
      <c r="FC277" s="4"/>
      <c r="FD277" s="4"/>
      <c r="FE277" s="4"/>
      <c r="FF277" s="4"/>
      <c r="FG277" s="4"/>
      <c r="FH277" s="4"/>
      <c r="FI277" s="4"/>
      <c r="FJ277" s="4"/>
      <c r="FK277" s="4"/>
      <c r="FL277" s="4"/>
      <c r="FM277" s="4"/>
      <c r="FN277" s="4"/>
      <c r="FO277" s="4"/>
      <c r="FP277" s="4"/>
      <c r="FQ277" s="4"/>
      <c r="FR277" s="4"/>
      <c r="FS277" s="4"/>
      <c r="FT277" s="4"/>
      <c r="FU277" s="4"/>
      <c r="FV277" s="4"/>
      <c r="FW277" s="4"/>
      <c r="FX277" s="4"/>
      <c r="FY277" s="4"/>
      <c r="FZ277" s="4"/>
      <c r="GA277" s="4"/>
      <c r="GB277" s="4"/>
      <c r="GC277" s="4"/>
      <c r="GD277" s="4"/>
      <c r="GE277" s="4"/>
      <c r="GF277" s="4"/>
      <c r="GG277" s="4"/>
      <c r="GH277" s="4"/>
      <c r="GI277" s="4"/>
      <c r="GJ277" s="4"/>
      <c r="GK277" s="4"/>
      <c r="GL277" s="4"/>
      <c r="GM277" s="4"/>
      <c r="GN277" s="4"/>
      <c r="GO277" s="4"/>
      <c r="GP277" s="4"/>
      <c r="GQ277" s="4"/>
      <c r="GR277" s="4"/>
      <c r="GS277" s="4"/>
      <c r="GT277" s="4"/>
      <c r="GU277" s="4"/>
      <c r="GV277" s="4"/>
      <c r="GW277" s="4"/>
      <c r="GX277" s="4"/>
      <c r="GY277" s="4"/>
      <c r="GZ277" s="4"/>
      <c r="HA277" s="4"/>
      <c r="HB277" s="4"/>
      <c r="HC277" s="4"/>
      <c r="HD277" s="4"/>
      <c r="HE277" s="4"/>
      <c r="HF277" s="4"/>
      <c r="HG277" s="4"/>
      <c r="HH277" s="4"/>
      <c r="HI277" s="4"/>
      <c r="HJ277" s="4"/>
      <c r="HK277" s="4"/>
      <c r="HL277" s="4"/>
      <c r="HM277" s="4"/>
      <c r="HN277" s="4"/>
      <c r="HO277" s="4"/>
      <c r="HP277" s="4"/>
      <c r="HQ277" s="4"/>
      <c r="HR277" s="4"/>
      <c r="HS277" s="4"/>
      <c r="HT277" s="4"/>
      <c r="HU277" s="4"/>
      <c r="HV277" s="4"/>
      <c r="HW277" s="4"/>
      <c r="HX277" s="4"/>
      <c r="HY277" s="4"/>
      <c r="HZ277" s="4"/>
      <c r="IA277" s="4"/>
      <c r="IB277" s="4"/>
      <c r="IC277" s="4"/>
      <c r="ID277" s="4"/>
      <c r="IE277" s="4"/>
      <c r="IF277" s="4"/>
      <c r="IG277" s="4"/>
      <c r="IH277" s="4"/>
      <c r="II277" s="4"/>
      <c r="IJ277" s="4"/>
      <c r="IK277" s="4"/>
      <c r="IL277" s="4"/>
      <c r="IM277" s="4"/>
      <c r="IN277" s="4"/>
      <c r="IO277" s="4"/>
      <c r="IP277" s="4"/>
      <c r="IQ277" s="4"/>
      <c r="IR277" s="4"/>
      <c r="IS277" s="4"/>
      <c r="IT277" s="4"/>
      <c r="IU277" s="4"/>
    </row>
    <row r="278" s="5" customFormat="1" customHeight="1" spans="1:255">
      <c r="A278" s="18">
        <v>275</v>
      </c>
      <c r="B278" s="36" t="s">
        <v>521</v>
      </c>
      <c r="C278" s="36" t="s">
        <v>531</v>
      </c>
      <c r="D278" s="36" t="s">
        <v>17</v>
      </c>
      <c r="E278" s="36" t="s">
        <v>534</v>
      </c>
      <c r="F278" s="21" t="s">
        <v>535</v>
      </c>
      <c r="G278" s="36">
        <v>47.6</v>
      </c>
      <c r="H278" s="36"/>
      <c r="I278" s="36"/>
      <c r="J278" s="36"/>
      <c r="K278" s="36"/>
      <c r="L278" s="36"/>
      <c r="M278" s="36">
        <v>1618.4</v>
      </c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  <c r="CW278" s="4"/>
      <c r="CX278" s="4"/>
      <c r="CY278" s="4"/>
      <c r="CZ278" s="4"/>
      <c r="DA278" s="4"/>
      <c r="DB278" s="4"/>
      <c r="DC278" s="4"/>
      <c r="DD278" s="4"/>
      <c r="DE278" s="4"/>
      <c r="DF278" s="4"/>
      <c r="DG278" s="4"/>
      <c r="DH278" s="4"/>
      <c r="DI278" s="4"/>
      <c r="DJ278" s="4"/>
      <c r="DK278" s="4"/>
      <c r="DL278" s="4"/>
      <c r="DM278" s="4"/>
      <c r="DN278" s="4"/>
      <c r="DO278" s="4"/>
      <c r="DP278" s="4"/>
      <c r="DQ278" s="4"/>
      <c r="DR278" s="4"/>
      <c r="DS278" s="4"/>
      <c r="DT278" s="4"/>
      <c r="DU278" s="4"/>
      <c r="DV278" s="4"/>
      <c r="DW278" s="4"/>
      <c r="DX278" s="4"/>
      <c r="DY278" s="4"/>
      <c r="DZ278" s="4"/>
      <c r="EA278" s="4"/>
      <c r="EB278" s="4"/>
      <c r="EC278" s="4"/>
      <c r="ED278" s="4"/>
      <c r="EE278" s="4"/>
      <c r="EF278" s="4"/>
      <c r="EG278" s="4"/>
      <c r="EH278" s="4"/>
      <c r="EI278" s="4"/>
      <c r="EJ278" s="4"/>
      <c r="EK278" s="4"/>
      <c r="EL278" s="4"/>
      <c r="EM278" s="4"/>
      <c r="EN278" s="4"/>
      <c r="EO278" s="4"/>
      <c r="EP278" s="4"/>
      <c r="EQ278" s="4"/>
      <c r="ER278" s="4"/>
      <c r="ES278" s="4"/>
      <c r="ET278" s="4"/>
      <c r="EU278" s="4"/>
      <c r="EV278" s="4"/>
      <c r="EW278" s="4"/>
      <c r="EX278" s="4"/>
      <c r="EY278" s="4"/>
      <c r="EZ278" s="4"/>
      <c r="FA278" s="4"/>
      <c r="FB278" s="4"/>
      <c r="FC278" s="4"/>
      <c r="FD278" s="4"/>
      <c r="FE278" s="4"/>
      <c r="FF278" s="4"/>
      <c r="FG278" s="4"/>
      <c r="FH278" s="4"/>
      <c r="FI278" s="4"/>
      <c r="FJ278" s="4"/>
      <c r="FK278" s="4"/>
      <c r="FL278" s="4"/>
      <c r="FM278" s="4"/>
      <c r="FN278" s="4"/>
      <c r="FO278" s="4"/>
      <c r="FP278" s="4"/>
      <c r="FQ278" s="4"/>
      <c r="FR278" s="4"/>
      <c r="FS278" s="4"/>
      <c r="FT278" s="4"/>
      <c r="FU278" s="4"/>
      <c r="FV278" s="4"/>
      <c r="FW278" s="4"/>
      <c r="FX278" s="4"/>
      <c r="FY278" s="4"/>
      <c r="FZ278" s="4"/>
      <c r="GA278" s="4"/>
      <c r="GB278" s="4"/>
      <c r="GC278" s="4"/>
      <c r="GD278" s="4"/>
      <c r="GE278" s="4"/>
      <c r="GF278" s="4"/>
      <c r="GG278" s="4"/>
      <c r="GH278" s="4"/>
      <c r="GI278" s="4"/>
      <c r="GJ278" s="4"/>
      <c r="GK278" s="4"/>
      <c r="GL278" s="4"/>
      <c r="GM278" s="4"/>
      <c r="GN278" s="4"/>
      <c r="GO278" s="4"/>
      <c r="GP278" s="4"/>
      <c r="GQ278" s="4"/>
      <c r="GR278" s="4"/>
      <c r="GS278" s="4"/>
      <c r="GT278" s="4"/>
      <c r="GU278" s="4"/>
      <c r="GV278" s="4"/>
      <c r="GW278" s="4"/>
      <c r="GX278" s="4"/>
      <c r="GY278" s="4"/>
      <c r="GZ278" s="4"/>
      <c r="HA278" s="4"/>
      <c r="HB278" s="4"/>
      <c r="HC278" s="4"/>
      <c r="HD278" s="4"/>
      <c r="HE278" s="4"/>
      <c r="HF278" s="4"/>
      <c r="HG278" s="4"/>
      <c r="HH278" s="4"/>
      <c r="HI278" s="4"/>
      <c r="HJ278" s="4"/>
      <c r="HK278" s="4"/>
      <c r="HL278" s="4"/>
      <c r="HM278" s="4"/>
      <c r="HN278" s="4"/>
      <c r="HO278" s="4"/>
      <c r="HP278" s="4"/>
      <c r="HQ278" s="4"/>
      <c r="HR278" s="4"/>
      <c r="HS278" s="4"/>
      <c r="HT278" s="4"/>
      <c r="HU278" s="4"/>
      <c r="HV278" s="4"/>
      <c r="HW278" s="4"/>
      <c r="HX278" s="4"/>
      <c r="HY278" s="4"/>
      <c r="HZ278" s="4"/>
      <c r="IA278" s="4"/>
      <c r="IB278" s="4"/>
      <c r="IC278" s="4"/>
      <c r="ID278" s="4"/>
      <c r="IE278" s="4"/>
      <c r="IF278" s="4"/>
      <c r="IG278" s="4"/>
      <c r="IH278" s="4"/>
      <c r="II278" s="4"/>
      <c r="IJ278" s="4"/>
      <c r="IK278" s="4"/>
      <c r="IL278" s="4"/>
      <c r="IM278" s="4"/>
      <c r="IN278" s="4"/>
      <c r="IO278" s="4"/>
      <c r="IP278" s="4"/>
      <c r="IQ278" s="4"/>
      <c r="IR278" s="4"/>
      <c r="IS278" s="4"/>
      <c r="IT278" s="4"/>
      <c r="IU278" s="4"/>
    </row>
    <row r="279" s="5" customFormat="1" customHeight="1" spans="1:255">
      <c r="A279" s="18">
        <v>276</v>
      </c>
      <c r="B279" s="36" t="s">
        <v>521</v>
      </c>
      <c r="C279" s="36" t="s">
        <v>531</v>
      </c>
      <c r="D279" s="36" t="s">
        <v>23</v>
      </c>
      <c r="E279" s="36" t="s">
        <v>536</v>
      </c>
      <c r="F279" s="21" t="s">
        <v>537</v>
      </c>
      <c r="G279" s="36">
        <v>39.9</v>
      </c>
      <c r="H279" s="36"/>
      <c r="I279" s="36"/>
      <c r="J279" s="36"/>
      <c r="K279" s="36"/>
      <c r="L279" s="36"/>
      <c r="M279" s="36">
        <v>1356.6</v>
      </c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"/>
      <c r="CW279" s="4"/>
      <c r="CX279" s="4"/>
      <c r="CY279" s="4"/>
      <c r="CZ279" s="4"/>
      <c r="DA279" s="4"/>
      <c r="DB279" s="4"/>
      <c r="DC279" s="4"/>
      <c r="DD279" s="4"/>
      <c r="DE279" s="4"/>
      <c r="DF279" s="4"/>
      <c r="DG279" s="4"/>
      <c r="DH279" s="4"/>
      <c r="DI279" s="4"/>
      <c r="DJ279" s="4"/>
      <c r="DK279" s="4"/>
      <c r="DL279" s="4"/>
      <c r="DM279" s="4"/>
      <c r="DN279" s="4"/>
      <c r="DO279" s="4"/>
      <c r="DP279" s="4"/>
      <c r="DQ279" s="4"/>
      <c r="DR279" s="4"/>
      <c r="DS279" s="4"/>
      <c r="DT279" s="4"/>
      <c r="DU279" s="4"/>
      <c r="DV279" s="4"/>
      <c r="DW279" s="4"/>
      <c r="DX279" s="4"/>
      <c r="DY279" s="4"/>
      <c r="DZ279" s="4"/>
      <c r="EA279" s="4"/>
      <c r="EB279" s="4"/>
      <c r="EC279" s="4"/>
      <c r="ED279" s="4"/>
      <c r="EE279" s="4"/>
      <c r="EF279" s="4"/>
      <c r="EG279" s="4"/>
      <c r="EH279" s="4"/>
      <c r="EI279" s="4"/>
      <c r="EJ279" s="4"/>
      <c r="EK279" s="4"/>
      <c r="EL279" s="4"/>
      <c r="EM279" s="4"/>
      <c r="EN279" s="4"/>
      <c r="EO279" s="4"/>
      <c r="EP279" s="4"/>
      <c r="EQ279" s="4"/>
      <c r="ER279" s="4"/>
      <c r="ES279" s="4"/>
      <c r="ET279" s="4"/>
      <c r="EU279" s="4"/>
      <c r="EV279" s="4"/>
      <c r="EW279" s="4"/>
      <c r="EX279" s="4"/>
      <c r="EY279" s="4"/>
      <c r="EZ279" s="4"/>
      <c r="FA279" s="4"/>
      <c r="FB279" s="4"/>
      <c r="FC279" s="4"/>
      <c r="FD279" s="4"/>
      <c r="FE279" s="4"/>
      <c r="FF279" s="4"/>
      <c r="FG279" s="4"/>
      <c r="FH279" s="4"/>
      <c r="FI279" s="4"/>
      <c r="FJ279" s="4"/>
      <c r="FK279" s="4"/>
      <c r="FL279" s="4"/>
      <c r="FM279" s="4"/>
      <c r="FN279" s="4"/>
      <c r="FO279" s="4"/>
      <c r="FP279" s="4"/>
      <c r="FQ279" s="4"/>
      <c r="FR279" s="4"/>
      <c r="FS279" s="4"/>
      <c r="FT279" s="4"/>
      <c r="FU279" s="4"/>
      <c r="FV279" s="4"/>
      <c r="FW279" s="4"/>
      <c r="FX279" s="4"/>
      <c r="FY279" s="4"/>
      <c r="FZ279" s="4"/>
      <c r="GA279" s="4"/>
      <c r="GB279" s="4"/>
      <c r="GC279" s="4"/>
      <c r="GD279" s="4"/>
      <c r="GE279" s="4"/>
      <c r="GF279" s="4"/>
      <c r="GG279" s="4"/>
      <c r="GH279" s="4"/>
      <c r="GI279" s="4"/>
      <c r="GJ279" s="4"/>
      <c r="GK279" s="4"/>
      <c r="GL279" s="4"/>
      <c r="GM279" s="4"/>
      <c r="GN279" s="4"/>
      <c r="GO279" s="4"/>
      <c r="GP279" s="4"/>
      <c r="GQ279" s="4"/>
      <c r="GR279" s="4"/>
      <c r="GS279" s="4"/>
      <c r="GT279" s="4"/>
      <c r="GU279" s="4"/>
      <c r="GV279" s="4"/>
      <c r="GW279" s="4"/>
      <c r="GX279" s="4"/>
      <c r="GY279" s="4"/>
      <c r="GZ279" s="4"/>
      <c r="HA279" s="4"/>
      <c r="HB279" s="4"/>
      <c r="HC279" s="4"/>
      <c r="HD279" s="4"/>
      <c r="HE279" s="4"/>
      <c r="HF279" s="4"/>
      <c r="HG279" s="4"/>
      <c r="HH279" s="4"/>
      <c r="HI279" s="4"/>
      <c r="HJ279" s="4"/>
      <c r="HK279" s="4"/>
      <c r="HL279" s="4"/>
      <c r="HM279" s="4"/>
      <c r="HN279" s="4"/>
      <c r="HO279" s="4"/>
      <c r="HP279" s="4"/>
      <c r="HQ279" s="4"/>
      <c r="HR279" s="4"/>
      <c r="HS279" s="4"/>
      <c r="HT279" s="4"/>
      <c r="HU279" s="4"/>
      <c r="HV279" s="4"/>
      <c r="HW279" s="4"/>
      <c r="HX279" s="4"/>
      <c r="HY279" s="4"/>
      <c r="HZ279" s="4"/>
      <c r="IA279" s="4"/>
      <c r="IB279" s="4"/>
      <c r="IC279" s="4"/>
      <c r="ID279" s="4"/>
      <c r="IE279" s="4"/>
      <c r="IF279" s="4"/>
      <c r="IG279" s="4"/>
      <c r="IH279" s="4"/>
      <c r="II279" s="4"/>
      <c r="IJ279" s="4"/>
      <c r="IK279" s="4"/>
      <c r="IL279" s="4"/>
      <c r="IM279" s="4"/>
      <c r="IN279" s="4"/>
      <c r="IO279" s="4"/>
      <c r="IP279" s="4"/>
      <c r="IQ279" s="4"/>
      <c r="IR279" s="4"/>
      <c r="IS279" s="4"/>
      <c r="IT279" s="4"/>
      <c r="IU279" s="4"/>
    </row>
    <row r="280" s="5" customFormat="1" customHeight="1" spans="1:255">
      <c r="A280" s="18">
        <v>277</v>
      </c>
      <c r="B280" s="36" t="s">
        <v>521</v>
      </c>
      <c r="C280" s="36" t="s">
        <v>538</v>
      </c>
      <c r="D280" s="36" t="s">
        <v>17</v>
      </c>
      <c r="E280" s="36" t="s">
        <v>539</v>
      </c>
      <c r="F280" s="21" t="s">
        <v>468</v>
      </c>
      <c r="G280" s="36">
        <v>31</v>
      </c>
      <c r="H280" s="36"/>
      <c r="I280" s="36"/>
      <c r="J280" s="36"/>
      <c r="K280" s="36"/>
      <c r="L280" s="36">
        <v>20</v>
      </c>
      <c r="M280" s="36">
        <v>1594</v>
      </c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"/>
      <c r="CW280" s="4"/>
      <c r="CX280" s="4"/>
      <c r="CY280" s="4"/>
      <c r="CZ280" s="4"/>
      <c r="DA280" s="4"/>
      <c r="DB280" s="4"/>
      <c r="DC280" s="4"/>
      <c r="DD280" s="4"/>
      <c r="DE280" s="4"/>
      <c r="DF280" s="4"/>
      <c r="DG280" s="4"/>
      <c r="DH280" s="4"/>
      <c r="DI280" s="4"/>
      <c r="DJ280" s="4"/>
      <c r="DK280" s="4"/>
      <c r="DL280" s="4"/>
      <c r="DM280" s="4"/>
      <c r="DN280" s="4"/>
      <c r="DO280" s="4"/>
      <c r="DP280" s="4"/>
      <c r="DQ280" s="4"/>
      <c r="DR280" s="4"/>
      <c r="DS280" s="4"/>
      <c r="DT280" s="4"/>
      <c r="DU280" s="4"/>
      <c r="DV280" s="4"/>
      <c r="DW280" s="4"/>
      <c r="DX280" s="4"/>
      <c r="DY280" s="4"/>
      <c r="DZ280" s="4"/>
      <c r="EA280" s="4"/>
      <c r="EB280" s="4"/>
      <c r="EC280" s="4"/>
      <c r="ED280" s="4"/>
      <c r="EE280" s="4"/>
      <c r="EF280" s="4"/>
      <c r="EG280" s="4"/>
      <c r="EH280" s="4"/>
      <c r="EI280" s="4"/>
      <c r="EJ280" s="4"/>
      <c r="EK280" s="4"/>
      <c r="EL280" s="4"/>
      <c r="EM280" s="4"/>
      <c r="EN280" s="4"/>
      <c r="EO280" s="4"/>
      <c r="EP280" s="4"/>
      <c r="EQ280" s="4"/>
      <c r="ER280" s="4"/>
      <c r="ES280" s="4"/>
      <c r="ET280" s="4"/>
      <c r="EU280" s="4"/>
      <c r="EV280" s="4"/>
      <c r="EW280" s="4"/>
      <c r="EX280" s="4"/>
      <c r="EY280" s="4"/>
      <c r="EZ280" s="4"/>
      <c r="FA280" s="4"/>
      <c r="FB280" s="4"/>
      <c r="FC280" s="4"/>
      <c r="FD280" s="4"/>
      <c r="FE280" s="4"/>
      <c r="FF280" s="4"/>
      <c r="FG280" s="4"/>
      <c r="FH280" s="4"/>
      <c r="FI280" s="4"/>
      <c r="FJ280" s="4"/>
      <c r="FK280" s="4"/>
      <c r="FL280" s="4"/>
      <c r="FM280" s="4"/>
      <c r="FN280" s="4"/>
      <c r="FO280" s="4"/>
      <c r="FP280" s="4"/>
      <c r="FQ280" s="4"/>
      <c r="FR280" s="4"/>
      <c r="FS280" s="4"/>
      <c r="FT280" s="4"/>
      <c r="FU280" s="4"/>
      <c r="FV280" s="4"/>
      <c r="FW280" s="4"/>
      <c r="FX280" s="4"/>
      <c r="FY280" s="4"/>
      <c r="FZ280" s="4"/>
      <c r="GA280" s="4"/>
      <c r="GB280" s="4"/>
      <c r="GC280" s="4"/>
      <c r="GD280" s="4"/>
      <c r="GE280" s="4"/>
      <c r="GF280" s="4"/>
      <c r="GG280" s="4"/>
      <c r="GH280" s="4"/>
      <c r="GI280" s="4"/>
      <c r="GJ280" s="4"/>
      <c r="GK280" s="4"/>
      <c r="GL280" s="4"/>
      <c r="GM280" s="4"/>
      <c r="GN280" s="4"/>
      <c r="GO280" s="4"/>
      <c r="GP280" s="4"/>
      <c r="GQ280" s="4"/>
      <c r="GR280" s="4"/>
      <c r="GS280" s="4"/>
      <c r="GT280" s="4"/>
      <c r="GU280" s="4"/>
      <c r="GV280" s="4"/>
      <c r="GW280" s="4"/>
      <c r="GX280" s="4"/>
      <c r="GY280" s="4"/>
      <c r="GZ280" s="4"/>
      <c r="HA280" s="4"/>
      <c r="HB280" s="4"/>
      <c r="HC280" s="4"/>
      <c r="HD280" s="4"/>
      <c r="HE280" s="4"/>
      <c r="HF280" s="4"/>
      <c r="HG280" s="4"/>
      <c r="HH280" s="4"/>
      <c r="HI280" s="4"/>
      <c r="HJ280" s="4"/>
      <c r="HK280" s="4"/>
      <c r="HL280" s="4"/>
      <c r="HM280" s="4"/>
      <c r="HN280" s="4"/>
      <c r="HO280" s="4"/>
      <c r="HP280" s="4"/>
      <c r="HQ280" s="4"/>
      <c r="HR280" s="4"/>
      <c r="HS280" s="4"/>
      <c r="HT280" s="4"/>
      <c r="HU280" s="4"/>
      <c r="HV280" s="4"/>
      <c r="HW280" s="4"/>
      <c r="HX280" s="4"/>
      <c r="HY280" s="4"/>
      <c r="HZ280" s="4"/>
      <c r="IA280" s="4"/>
      <c r="IB280" s="4"/>
      <c r="IC280" s="4"/>
      <c r="ID280" s="4"/>
      <c r="IE280" s="4"/>
      <c r="IF280" s="4"/>
      <c r="IG280" s="4"/>
      <c r="IH280" s="4"/>
      <c r="II280" s="4"/>
      <c r="IJ280" s="4"/>
      <c r="IK280" s="4"/>
      <c r="IL280" s="4"/>
      <c r="IM280" s="4"/>
      <c r="IN280" s="4"/>
      <c r="IO280" s="4"/>
      <c r="IP280" s="4"/>
      <c r="IQ280" s="4"/>
      <c r="IR280" s="4"/>
      <c r="IS280" s="4"/>
      <c r="IT280" s="4"/>
      <c r="IU280" s="4"/>
    </row>
    <row r="281" s="5" customFormat="1" customHeight="1" spans="1:255">
      <c r="A281" s="18">
        <v>278</v>
      </c>
      <c r="B281" s="36" t="s">
        <v>521</v>
      </c>
      <c r="C281" s="36" t="s">
        <v>538</v>
      </c>
      <c r="D281" s="36" t="s">
        <v>17</v>
      </c>
      <c r="E281" s="36" t="s">
        <v>540</v>
      </c>
      <c r="F281" s="21" t="s">
        <v>468</v>
      </c>
      <c r="G281" s="36">
        <v>46</v>
      </c>
      <c r="H281" s="36"/>
      <c r="I281" s="36"/>
      <c r="J281" s="36"/>
      <c r="K281" s="36"/>
      <c r="L281" s="36"/>
      <c r="M281" s="36">
        <v>1564</v>
      </c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4"/>
      <c r="CY281" s="4"/>
      <c r="CZ281" s="4"/>
      <c r="DA281" s="4"/>
      <c r="DB281" s="4"/>
      <c r="DC281" s="4"/>
      <c r="DD281" s="4"/>
      <c r="DE281" s="4"/>
      <c r="DF281" s="4"/>
      <c r="DG281" s="4"/>
      <c r="DH281" s="4"/>
      <c r="DI281" s="4"/>
      <c r="DJ281" s="4"/>
      <c r="DK281" s="4"/>
      <c r="DL281" s="4"/>
      <c r="DM281" s="4"/>
      <c r="DN281" s="4"/>
      <c r="DO281" s="4"/>
      <c r="DP281" s="4"/>
      <c r="DQ281" s="4"/>
      <c r="DR281" s="4"/>
      <c r="DS281" s="4"/>
      <c r="DT281" s="4"/>
      <c r="DU281" s="4"/>
      <c r="DV281" s="4"/>
      <c r="DW281" s="4"/>
      <c r="DX281" s="4"/>
      <c r="DY281" s="4"/>
      <c r="DZ281" s="4"/>
      <c r="EA281" s="4"/>
      <c r="EB281" s="4"/>
      <c r="EC281" s="4"/>
      <c r="ED281" s="4"/>
      <c r="EE281" s="4"/>
      <c r="EF281" s="4"/>
      <c r="EG281" s="4"/>
      <c r="EH281" s="4"/>
      <c r="EI281" s="4"/>
      <c r="EJ281" s="4"/>
      <c r="EK281" s="4"/>
      <c r="EL281" s="4"/>
      <c r="EM281" s="4"/>
      <c r="EN281" s="4"/>
      <c r="EO281" s="4"/>
      <c r="EP281" s="4"/>
      <c r="EQ281" s="4"/>
      <c r="ER281" s="4"/>
      <c r="ES281" s="4"/>
      <c r="ET281" s="4"/>
      <c r="EU281" s="4"/>
      <c r="EV281" s="4"/>
      <c r="EW281" s="4"/>
      <c r="EX281" s="4"/>
      <c r="EY281" s="4"/>
      <c r="EZ281" s="4"/>
      <c r="FA281" s="4"/>
      <c r="FB281" s="4"/>
      <c r="FC281" s="4"/>
      <c r="FD281" s="4"/>
      <c r="FE281" s="4"/>
      <c r="FF281" s="4"/>
      <c r="FG281" s="4"/>
      <c r="FH281" s="4"/>
      <c r="FI281" s="4"/>
      <c r="FJ281" s="4"/>
      <c r="FK281" s="4"/>
      <c r="FL281" s="4"/>
      <c r="FM281" s="4"/>
      <c r="FN281" s="4"/>
      <c r="FO281" s="4"/>
      <c r="FP281" s="4"/>
      <c r="FQ281" s="4"/>
      <c r="FR281" s="4"/>
      <c r="FS281" s="4"/>
      <c r="FT281" s="4"/>
      <c r="FU281" s="4"/>
      <c r="FV281" s="4"/>
      <c r="FW281" s="4"/>
      <c r="FX281" s="4"/>
      <c r="FY281" s="4"/>
      <c r="FZ281" s="4"/>
      <c r="GA281" s="4"/>
      <c r="GB281" s="4"/>
      <c r="GC281" s="4"/>
      <c r="GD281" s="4"/>
      <c r="GE281" s="4"/>
      <c r="GF281" s="4"/>
      <c r="GG281" s="4"/>
      <c r="GH281" s="4"/>
      <c r="GI281" s="4"/>
      <c r="GJ281" s="4"/>
      <c r="GK281" s="4"/>
      <c r="GL281" s="4"/>
      <c r="GM281" s="4"/>
      <c r="GN281" s="4"/>
      <c r="GO281" s="4"/>
      <c r="GP281" s="4"/>
      <c r="GQ281" s="4"/>
      <c r="GR281" s="4"/>
      <c r="GS281" s="4"/>
      <c r="GT281" s="4"/>
      <c r="GU281" s="4"/>
      <c r="GV281" s="4"/>
      <c r="GW281" s="4"/>
      <c r="GX281" s="4"/>
      <c r="GY281" s="4"/>
      <c r="GZ281" s="4"/>
      <c r="HA281" s="4"/>
      <c r="HB281" s="4"/>
      <c r="HC281" s="4"/>
      <c r="HD281" s="4"/>
      <c r="HE281" s="4"/>
      <c r="HF281" s="4"/>
      <c r="HG281" s="4"/>
      <c r="HH281" s="4"/>
      <c r="HI281" s="4"/>
      <c r="HJ281" s="4"/>
      <c r="HK281" s="4"/>
      <c r="HL281" s="4"/>
      <c r="HM281" s="4"/>
      <c r="HN281" s="4"/>
      <c r="HO281" s="4"/>
      <c r="HP281" s="4"/>
      <c r="HQ281" s="4"/>
      <c r="HR281" s="4"/>
      <c r="HS281" s="4"/>
      <c r="HT281" s="4"/>
      <c r="HU281" s="4"/>
      <c r="HV281" s="4"/>
      <c r="HW281" s="4"/>
      <c r="HX281" s="4"/>
      <c r="HY281" s="4"/>
      <c r="HZ281" s="4"/>
      <c r="IA281" s="4"/>
      <c r="IB281" s="4"/>
      <c r="IC281" s="4"/>
      <c r="ID281" s="4"/>
      <c r="IE281" s="4"/>
      <c r="IF281" s="4"/>
      <c r="IG281" s="4"/>
      <c r="IH281" s="4"/>
      <c r="II281" s="4"/>
      <c r="IJ281" s="4"/>
      <c r="IK281" s="4"/>
      <c r="IL281" s="4"/>
      <c r="IM281" s="4"/>
      <c r="IN281" s="4"/>
      <c r="IO281" s="4"/>
      <c r="IP281" s="4"/>
      <c r="IQ281" s="4"/>
      <c r="IR281" s="4"/>
      <c r="IS281" s="4"/>
      <c r="IT281" s="4"/>
      <c r="IU281" s="4"/>
    </row>
    <row r="282" s="5" customFormat="1" customHeight="1" spans="1:255">
      <c r="A282" s="18">
        <v>279</v>
      </c>
      <c r="B282" s="36" t="s">
        <v>521</v>
      </c>
      <c r="C282" s="36" t="s">
        <v>538</v>
      </c>
      <c r="D282" s="36" t="s">
        <v>17</v>
      </c>
      <c r="E282" s="36" t="s">
        <v>541</v>
      </c>
      <c r="F282" s="21" t="s">
        <v>524</v>
      </c>
      <c r="G282" s="36">
        <v>31</v>
      </c>
      <c r="H282" s="36"/>
      <c r="I282" s="36"/>
      <c r="J282" s="36"/>
      <c r="K282" s="36"/>
      <c r="L282" s="36"/>
      <c r="M282" s="36">
        <v>1504</v>
      </c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  <c r="CX282" s="4"/>
      <c r="CY282" s="4"/>
      <c r="CZ282" s="4"/>
      <c r="DA282" s="4"/>
      <c r="DB282" s="4"/>
      <c r="DC282" s="4"/>
      <c r="DD282" s="4"/>
      <c r="DE282" s="4"/>
      <c r="DF282" s="4"/>
      <c r="DG282" s="4"/>
      <c r="DH282" s="4"/>
      <c r="DI282" s="4"/>
      <c r="DJ282" s="4"/>
      <c r="DK282" s="4"/>
      <c r="DL282" s="4"/>
      <c r="DM282" s="4"/>
      <c r="DN282" s="4"/>
      <c r="DO282" s="4"/>
      <c r="DP282" s="4"/>
      <c r="DQ282" s="4"/>
      <c r="DR282" s="4"/>
      <c r="DS282" s="4"/>
      <c r="DT282" s="4"/>
      <c r="DU282" s="4"/>
      <c r="DV282" s="4"/>
      <c r="DW282" s="4"/>
      <c r="DX282" s="4"/>
      <c r="DY282" s="4"/>
      <c r="DZ282" s="4"/>
      <c r="EA282" s="4"/>
      <c r="EB282" s="4"/>
      <c r="EC282" s="4"/>
      <c r="ED282" s="4"/>
      <c r="EE282" s="4"/>
      <c r="EF282" s="4"/>
      <c r="EG282" s="4"/>
      <c r="EH282" s="4"/>
      <c r="EI282" s="4"/>
      <c r="EJ282" s="4"/>
      <c r="EK282" s="4"/>
      <c r="EL282" s="4"/>
      <c r="EM282" s="4"/>
      <c r="EN282" s="4"/>
      <c r="EO282" s="4"/>
      <c r="EP282" s="4"/>
      <c r="EQ282" s="4"/>
      <c r="ER282" s="4"/>
      <c r="ES282" s="4"/>
      <c r="ET282" s="4"/>
      <c r="EU282" s="4"/>
      <c r="EV282" s="4"/>
      <c r="EW282" s="4"/>
      <c r="EX282" s="4"/>
      <c r="EY282" s="4"/>
      <c r="EZ282" s="4"/>
      <c r="FA282" s="4"/>
      <c r="FB282" s="4"/>
      <c r="FC282" s="4"/>
      <c r="FD282" s="4"/>
      <c r="FE282" s="4"/>
      <c r="FF282" s="4"/>
      <c r="FG282" s="4"/>
      <c r="FH282" s="4"/>
      <c r="FI282" s="4"/>
      <c r="FJ282" s="4"/>
      <c r="FK282" s="4"/>
      <c r="FL282" s="4"/>
      <c r="FM282" s="4"/>
      <c r="FN282" s="4"/>
      <c r="FO282" s="4"/>
      <c r="FP282" s="4"/>
      <c r="FQ282" s="4"/>
      <c r="FR282" s="4"/>
      <c r="FS282" s="4"/>
      <c r="FT282" s="4"/>
      <c r="FU282" s="4"/>
      <c r="FV282" s="4"/>
      <c r="FW282" s="4"/>
      <c r="FX282" s="4"/>
      <c r="FY282" s="4"/>
      <c r="FZ282" s="4"/>
      <c r="GA282" s="4"/>
      <c r="GB282" s="4"/>
      <c r="GC282" s="4"/>
      <c r="GD282" s="4"/>
      <c r="GE282" s="4"/>
      <c r="GF282" s="4"/>
      <c r="GG282" s="4"/>
      <c r="GH282" s="4"/>
      <c r="GI282" s="4"/>
      <c r="GJ282" s="4"/>
      <c r="GK282" s="4"/>
      <c r="GL282" s="4"/>
      <c r="GM282" s="4"/>
      <c r="GN282" s="4"/>
      <c r="GO282" s="4"/>
      <c r="GP282" s="4"/>
      <c r="GQ282" s="4"/>
      <c r="GR282" s="4"/>
      <c r="GS282" s="4"/>
      <c r="GT282" s="4"/>
      <c r="GU282" s="4"/>
      <c r="GV282" s="4"/>
      <c r="GW282" s="4"/>
      <c r="GX282" s="4"/>
      <c r="GY282" s="4"/>
      <c r="GZ282" s="4"/>
      <c r="HA282" s="4"/>
      <c r="HB282" s="4"/>
      <c r="HC282" s="4"/>
      <c r="HD282" s="4"/>
      <c r="HE282" s="4"/>
      <c r="HF282" s="4"/>
      <c r="HG282" s="4"/>
      <c r="HH282" s="4"/>
      <c r="HI282" s="4"/>
      <c r="HJ282" s="4"/>
      <c r="HK282" s="4"/>
      <c r="HL282" s="4"/>
      <c r="HM282" s="4"/>
      <c r="HN282" s="4"/>
      <c r="HO282" s="4"/>
      <c r="HP282" s="4"/>
      <c r="HQ282" s="4"/>
      <c r="HR282" s="4"/>
      <c r="HS282" s="4"/>
      <c r="HT282" s="4"/>
      <c r="HU282" s="4"/>
      <c r="HV282" s="4"/>
      <c r="HW282" s="4"/>
      <c r="HX282" s="4"/>
      <c r="HY282" s="4"/>
      <c r="HZ282" s="4"/>
      <c r="IA282" s="4"/>
      <c r="IB282" s="4"/>
      <c r="IC282" s="4"/>
      <c r="ID282" s="4"/>
      <c r="IE282" s="4"/>
      <c r="IF282" s="4"/>
      <c r="IG282" s="4"/>
      <c r="IH282" s="4"/>
      <c r="II282" s="4"/>
      <c r="IJ282" s="4"/>
      <c r="IK282" s="4"/>
      <c r="IL282" s="4"/>
      <c r="IM282" s="4"/>
      <c r="IN282" s="4"/>
      <c r="IO282" s="4"/>
      <c r="IP282" s="4"/>
      <c r="IQ282" s="4"/>
      <c r="IR282" s="4"/>
      <c r="IS282" s="4"/>
      <c r="IT282" s="4"/>
      <c r="IU282" s="4"/>
    </row>
    <row r="283" s="5" customFormat="1" customHeight="1" spans="1:255">
      <c r="A283" s="18">
        <v>280</v>
      </c>
      <c r="B283" s="36" t="s">
        <v>521</v>
      </c>
      <c r="C283" s="36" t="s">
        <v>538</v>
      </c>
      <c r="D283" s="36" t="s">
        <v>17</v>
      </c>
      <c r="E283" s="36" t="s">
        <v>542</v>
      </c>
      <c r="F283" s="21" t="s">
        <v>543</v>
      </c>
      <c r="G283" s="36">
        <v>31</v>
      </c>
      <c r="H283" s="36"/>
      <c r="I283" s="36"/>
      <c r="J283" s="36"/>
      <c r="K283" s="36"/>
      <c r="L283" s="36">
        <v>20</v>
      </c>
      <c r="M283" s="36">
        <v>1594</v>
      </c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  <c r="CX283" s="4"/>
      <c r="CY283" s="4"/>
      <c r="CZ283" s="4"/>
      <c r="DA283" s="4"/>
      <c r="DB283" s="4"/>
      <c r="DC283" s="4"/>
      <c r="DD283" s="4"/>
      <c r="DE283" s="4"/>
      <c r="DF283" s="4"/>
      <c r="DG283" s="4"/>
      <c r="DH283" s="4"/>
      <c r="DI283" s="4"/>
      <c r="DJ283" s="4"/>
      <c r="DK283" s="4"/>
      <c r="DL283" s="4"/>
      <c r="DM283" s="4"/>
      <c r="DN283" s="4"/>
      <c r="DO283" s="4"/>
      <c r="DP283" s="4"/>
      <c r="DQ283" s="4"/>
      <c r="DR283" s="4"/>
      <c r="DS283" s="4"/>
      <c r="DT283" s="4"/>
      <c r="DU283" s="4"/>
      <c r="DV283" s="4"/>
      <c r="DW283" s="4"/>
      <c r="DX283" s="4"/>
      <c r="DY283" s="4"/>
      <c r="DZ283" s="4"/>
      <c r="EA283" s="4"/>
      <c r="EB283" s="4"/>
      <c r="EC283" s="4"/>
      <c r="ED283" s="4"/>
      <c r="EE283" s="4"/>
      <c r="EF283" s="4"/>
      <c r="EG283" s="4"/>
      <c r="EH283" s="4"/>
      <c r="EI283" s="4"/>
      <c r="EJ283" s="4"/>
      <c r="EK283" s="4"/>
      <c r="EL283" s="4"/>
      <c r="EM283" s="4"/>
      <c r="EN283" s="4"/>
      <c r="EO283" s="4"/>
      <c r="EP283" s="4"/>
      <c r="EQ283" s="4"/>
      <c r="ER283" s="4"/>
      <c r="ES283" s="4"/>
      <c r="ET283" s="4"/>
      <c r="EU283" s="4"/>
      <c r="EV283" s="4"/>
      <c r="EW283" s="4"/>
      <c r="EX283" s="4"/>
      <c r="EY283" s="4"/>
      <c r="EZ283" s="4"/>
      <c r="FA283" s="4"/>
      <c r="FB283" s="4"/>
      <c r="FC283" s="4"/>
      <c r="FD283" s="4"/>
      <c r="FE283" s="4"/>
      <c r="FF283" s="4"/>
      <c r="FG283" s="4"/>
      <c r="FH283" s="4"/>
      <c r="FI283" s="4"/>
      <c r="FJ283" s="4"/>
      <c r="FK283" s="4"/>
      <c r="FL283" s="4"/>
      <c r="FM283" s="4"/>
      <c r="FN283" s="4"/>
      <c r="FO283" s="4"/>
      <c r="FP283" s="4"/>
      <c r="FQ283" s="4"/>
      <c r="FR283" s="4"/>
      <c r="FS283" s="4"/>
      <c r="FT283" s="4"/>
      <c r="FU283" s="4"/>
      <c r="FV283" s="4"/>
      <c r="FW283" s="4"/>
      <c r="FX283" s="4"/>
      <c r="FY283" s="4"/>
      <c r="FZ283" s="4"/>
      <c r="GA283" s="4"/>
      <c r="GB283" s="4"/>
      <c r="GC283" s="4"/>
      <c r="GD283" s="4"/>
      <c r="GE283" s="4"/>
      <c r="GF283" s="4"/>
      <c r="GG283" s="4"/>
      <c r="GH283" s="4"/>
      <c r="GI283" s="4"/>
      <c r="GJ283" s="4"/>
      <c r="GK283" s="4"/>
      <c r="GL283" s="4"/>
      <c r="GM283" s="4"/>
      <c r="GN283" s="4"/>
      <c r="GO283" s="4"/>
      <c r="GP283" s="4"/>
      <c r="GQ283" s="4"/>
      <c r="GR283" s="4"/>
      <c r="GS283" s="4"/>
      <c r="GT283" s="4"/>
      <c r="GU283" s="4"/>
      <c r="GV283" s="4"/>
      <c r="GW283" s="4"/>
      <c r="GX283" s="4"/>
      <c r="GY283" s="4"/>
      <c r="GZ283" s="4"/>
      <c r="HA283" s="4"/>
      <c r="HB283" s="4"/>
      <c r="HC283" s="4"/>
      <c r="HD283" s="4"/>
      <c r="HE283" s="4"/>
      <c r="HF283" s="4"/>
      <c r="HG283" s="4"/>
      <c r="HH283" s="4"/>
      <c r="HI283" s="4"/>
      <c r="HJ283" s="4"/>
      <c r="HK283" s="4"/>
      <c r="HL283" s="4"/>
      <c r="HM283" s="4"/>
      <c r="HN283" s="4"/>
      <c r="HO283" s="4"/>
      <c r="HP283" s="4"/>
      <c r="HQ283" s="4"/>
      <c r="HR283" s="4"/>
      <c r="HS283" s="4"/>
      <c r="HT283" s="4"/>
      <c r="HU283" s="4"/>
      <c r="HV283" s="4"/>
      <c r="HW283" s="4"/>
      <c r="HX283" s="4"/>
      <c r="HY283" s="4"/>
      <c r="HZ283" s="4"/>
      <c r="IA283" s="4"/>
      <c r="IB283" s="4"/>
      <c r="IC283" s="4"/>
      <c r="ID283" s="4"/>
      <c r="IE283" s="4"/>
      <c r="IF283" s="4"/>
      <c r="IG283" s="4"/>
      <c r="IH283" s="4"/>
      <c r="II283" s="4"/>
      <c r="IJ283" s="4"/>
      <c r="IK283" s="4"/>
      <c r="IL283" s="4"/>
      <c r="IM283" s="4"/>
      <c r="IN283" s="4"/>
      <c r="IO283" s="4"/>
      <c r="IP283" s="4"/>
      <c r="IQ283" s="4"/>
      <c r="IR283" s="4"/>
      <c r="IS283" s="4"/>
      <c r="IT283" s="4"/>
      <c r="IU283" s="4"/>
    </row>
    <row r="284" s="5" customFormat="1" customHeight="1" spans="1:255">
      <c r="A284" s="18">
        <v>281</v>
      </c>
      <c r="B284" s="36" t="s">
        <v>521</v>
      </c>
      <c r="C284" s="36" t="s">
        <v>538</v>
      </c>
      <c r="D284" s="36" t="s">
        <v>17</v>
      </c>
      <c r="E284" s="36" t="s">
        <v>544</v>
      </c>
      <c r="F284" s="21" t="s">
        <v>545</v>
      </c>
      <c r="G284" s="36">
        <v>23</v>
      </c>
      <c r="H284" s="36"/>
      <c r="I284" s="36"/>
      <c r="J284" s="36"/>
      <c r="K284" s="36"/>
      <c r="L284" s="36">
        <v>20</v>
      </c>
      <c r="M284" s="36">
        <v>1322</v>
      </c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  <c r="CU284" s="4"/>
      <c r="CV284" s="4"/>
      <c r="CW284" s="4"/>
      <c r="CX284" s="4"/>
      <c r="CY284" s="4"/>
      <c r="CZ284" s="4"/>
      <c r="DA284" s="4"/>
      <c r="DB284" s="4"/>
      <c r="DC284" s="4"/>
      <c r="DD284" s="4"/>
      <c r="DE284" s="4"/>
      <c r="DF284" s="4"/>
      <c r="DG284" s="4"/>
      <c r="DH284" s="4"/>
      <c r="DI284" s="4"/>
      <c r="DJ284" s="4"/>
      <c r="DK284" s="4"/>
      <c r="DL284" s="4"/>
      <c r="DM284" s="4"/>
      <c r="DN284" s="4"/>
      <c r="DO284" s="4"/>
      <c r="DP284" s="4"/>
      <c r="DQ284" s="4"/>
      <c r="DR284" s="4"/>
      <c r="DS284" s="4"/>
      <c r="DT284" s="4"/>
      <c r="DU284" s="4"/>
      <c r="DV284" s="4"/>
      <c r="DW284" s="4"/>
      <c r="DX284" s="4"/>
      <c r="DY284" s="4"/>
      <c r="DZ284" s="4"/>
      <c r="EA284" s="4"/>
      <c r="EB284" s="4"/>
      <c r="EC284" s="4"/>
      <c r="ED284" s="4"/>
      <c r="EE284" s="4"/>
      <c r="EF284" s="4"/>
      <c r="EG284" s="4"/>
      <c r="EH284" s="4"/>
      <c r="EI284" s="4"/>
      <c r="EJ284" s="4"/>
      <c r="EK284" s="4"/>
      <c r="EL284" s="4"/>
      <c r="EM284" s="4"/>
      <c r="EN284" s="4"/>
      <c r="EO284" s="4"/>
      <c r="EP284" s="4"/>
      <c r="EQ284" s="4"/>
      <c r="ER284" s="4"/>
      <c r="ES284" s="4"/>
      <c r="ET284" s="4"/>
      <c r="EU284" s="4"/>
      <c r="EV284" s="4"/>
      <c r="EW284" s="4"/>
      <c r="EX284" s="4"/>
      <c r="EY284" s="4"/>
      <c r="EZ284" s="4"/>
      <c r="FA284" s="4"/>
      <c r="FB284" s="4"/>
      <c r="FC284" s="4"/>
      <c r="FD284" s="4"/>
      <c r="FE284" s="4"/>
      <c r="FF284" s="4"/>
      <c r="FG284" s="4"/>
      <c r="FH284" s="4"/>
      <c r="FI284" s="4"/>
      <c r="FJ284" s="4"/>
      <c r="FK284" s="4"/>
      <c r="FL284" s="4"/>
      <c r="FM284" s="4"/>
      <c r="FN284" s="4"/>
      <c r="FO284" s="4"/>
      <c r="FP284" s="4"/>
      <c r="FQ284" s="4"/>
      <c r="FR284" s="4"/>
      <c r="FS284" s="4"/>
      <c r="FT284" s="4"/>
      <c r="FU284" s="4"/>
      <c r="FV284" s="4"/>
      <c r="FW284" s="4"/>
      <c r="FX284" s="4"/>
      <c r="FY284" s="4"/>
      <c r="FZ284" s="4"/>
      <c r="GA284" s="4"/>
      <c r="GB284" s="4"/>
      <c r="GC284" s="4"/>
      <c r="GD284" s="4"/>
      <c r="GE284" s="4"/>
      <c r="GF284" s="4"/>
      <c r="GG284" s="4"/>
      <c r="GH284" s="4"/>
      <c r="GI284" s="4"/>
      <c r="GJ284" s="4"/>
      <c r="GK284" s="4"/>
      <c r="GL284" s="4"/>
      <c r="GM284" s="4"/>
      <c r="GN284" s="4"/>
      <c r="GO284" s="4"/>
      <c r="GP284" s="4"/>
      <c r="GQ284" s="4"/>
      <c r="GR284" s="4"/>
      <c r="GS284" s="4"/>
      <c r="GT284" s="4"/>
      <c r="GU284" s="4"/>
      <c r="GV284" s="4"/>
      <c r="GW284" s="4"/>
      <c r="GX284" s="4"/>
      <c r="GY284" s="4"/>
      <c r="GZ284" s="4"/>
      <c r="HA284" s="4"/>
      <c r="HB284" s="4"/>
      <c r="HC284" s="4"/>
      <c r="HD284" s="4"/>
      <c r="HE284" s="4"/>
      <c r="HF284" s="4"/>
      <c r="HG284" s="4"/>
      <c r="HH284" s="4"/>
      <c r="HI284" s="4"/>
      <c r="HJ284" s="4"/>
      <c r="HK284" s="4"/>
      <c r="HL284" s="4"/>
      <c r="HM284" s="4"/>
      <c r="HN284" s="4"/>
      <c r="HO284" s="4"/>
      <c r="HP284" s="4"/>
      <c r="HQ284" s="4"/>
      <c r="HR284" s="4"/>
      <c r="HS284" s="4"/>
      <c r="HT284" s="4"/>
      <c r="HU284" s="4"/>
      <c r="HV284" s="4"/>
      <c r="HW284" s="4"/>
      <c r="HX284" s="4"/>
      <c r="HY284" s="4"/>
      <c r="HZ284" s="4"/>
      <c r="IA284" s="4"/>
      <c r="IB284" s="4"/>
      <c r="IC284" s="4"/>
      <c r="ID284" s="4"/>
      <c r="IE284" s="4"/>
      <c r="IF284" s="4"/>
      <c r="IG284" s="4"/>
      <c r="IH284" s="4"/>
      <c r="II284" s="4"/>
      <c r="IJ284" s="4"/>
      <c r="IK284" s="4"/>
      <c r="IL284" s="4"/>
      <c r="IM284" s="4"/>
      <c r="IN284" s="4"/>
      <c r="IO284" s="4"/>
      <c r="IP284" s="4"/>
      <c r="IQ284" s="4"/>
      <c r="IR284" s="4"/>
      <c r="IS284" s="4"/>
      <c r="IT284" s="4"/>
      <c r="IU284" s="4"/>
    </row>
    <row r="285" s="5" customFormat="1" customHeight="1" spans="1:255">
      <c r="A285" s="18">
        <v>282</v>
      </c>
      <c r="B285" s="36" t="s">
        <v>521</v>
      </c>
      <c r="C285" s="36" t="s">
        <v>538</v>
      </c>
      <c r="D285" s="36" t="s">
        <v>17</v>
      </c>
      <c r="E285" s="36" t="s">
        <v>546</v>
      </c>
      <c r="F285" s="21" t="s">
        <v>545</v>
      </c>
      <c r="G285" s="36">
        <v>45</v>
      </c>
      <c r="H285" s="36"/>
      <c r="I285" s="36"/>
      <c r="J285" s="36"/>
      <c r="K285" s="36"/>
      <c r="L285" s="36"/>
      <c r="M285" s="36">
        <v>1530</v>
      </c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  <c r="CW285" s="4"/>
      <c r="CX285" s="4"/>
      <c r="CY285" s="4"/>
      <c r="CZ285" s="4"/>
      <c r="DA285" s="4"/>
      <c r="DB285" s="4"/>
      <c r="DC285" s="4"/>
      <c r="DD285" s="4"/>
      <c r="DE285" s="4"/>
      <c r="DF285" s="4"/>
      <c r="DG285" s="4"/>
      <c r="DH285" s="4"/>
      <c r="DI285" s="4"/>
      <c r="DJ285" s="4"/>
      <c r="DK285" s="4"/>
      <c r="DL285" s="4"/>
      <c r="DM285" s="4"/>
      <c r="DN285" s="4"/>
      <c r="DO285" s="4"/>
      <c r="DP285" s="4"/>
      <c r="DQ285" s="4"/>
      <c r="DR285" s="4"/>
      <c r="DS285" s="4"/>
      <c r="DT285" s="4"/>
      <c r="DU285" s="4"/>
      <c r="DV285" s="4"/>
      <c r="DW285" s="4"/>
      <c r="DX285" s="4"/>
      <c r="DY285" s="4"/>
      <c r="DZ285" s="4"/>
      <c r="EA285" s="4"/>
      <c r="EB285" s="4"/>
      <c r="EC285" s="4"/>
      <c r="ED285" s="4"/>
      <c r="EE285" s="4"/>
      <c r="EF285" s="4"/>
      <c r="EG285" s="4"/>
      <c r="EH285" s="4"/>
      <c r="EI285" s="4"/>
      <c r="EJ285" s="4"/>
      <c r="EK285" s="4"/>
      <c r="EL285" s="4"/>
      <c r="EM285" s="4"/>
      <c r="EN285" s="4"/>
      <c r="EO285" s="4"/>
      <c r="EP285" s="4"/>
      <c r="EQ285" s="4"/>
      <c r="ER285" s="4"/>
      <c r="ES285" s="4"/>
      <c r="ET285" s="4"/>
      <c r="EU285" s="4"/>
      <c r="EV285" s="4"/>
      <c r="EW285" s="4"/>
      <c r="EX285" s="4"/>
      <c r="EY285" s="4"/>
      <c r="EZ285" s="4"/>
      <c r="FA285" s="4"/>
      <c r="FB285" s="4"/>
      <c r="FC285" s="4"/>
      <c r="FD285" s="4"/>
      <c r="FE285" s="4"/>
      <c r="FF285" s="4"/>
      <c r="FG285" s="4"/>
      <c r="FH285" s="4"/>
      <c r="FI285" s="4"/>
      <c r="FJ285" s="4"/>
      <c r="FK285" s="4"/>
      <c r="FL285" s="4"/>
      <c r="FM285" s="4"/>
      <c r="FN285" s="4"/>
      <c r="FO285" s="4"/>
      <c r="FP285" s="4"/>
      <c r="FQ285" s="4"/>
      <c r="FR285" s="4"/>
      <c r="FS285" s="4"/>
      <c r="FT285" s="4"/>
      <c r="FU285" s="4"/>
      <c r="FV285" s="4"/>
      <c r="FW285" s="4"/>
      <c r="FX285" s="4"/>
      <c r="FY285" s="4"/>
      <c r="FZ285" s="4"/>
      <c r="GA285" s="4"/>
      <c r="GB285" s="4"/>
      <c r="GC285" s="4"/>
      <c r="GD285" s="4"/>
      <c r="GE285" s="4"/>
      <c r="GF285" s="4"/>
      <c r="GG285" s="4"/>
      <c r="GH285" s="4"/>
      <c r="GI285" s="4"/>
      <c r="GJ285" s="4"/>
      <c r="GK285" s="4"/>
      <c r="GL285" s="4"/>
      <c r="GM285" s="4"/>
      <c r="GN285" s="4"/>
      <c r="GO285" s="4"/>
      <c r="GP285" s="4"/>
      <c r="GQ285" s="4"/>
      <c r="GR285" s="4"/>
      <c r="GS285" s="4"/>
      <c r="GT285" s="4"/>
      <c r="GU285" s="4"/>
      <c r="GV285" s="4"/>
      <c r="GW285" s="4"/>
      <c r="GX285" s="4"/>
      <c r="GY285" s="4"/>
      <c r="GZ285" s="4"/>
      <c r="HA285" s="4"/>
      <c r="HB285" s="4"/>
      <c r="HC285" s="4"/>
      <c r="HD285" s="4"/>
      <c r="HE285" s="4"/>
      <c r="HF285" s="4"/>
      <c r="HG285" s="4"/>
      <c r="HH285" s="4"/>
      <c r="HI285" s="4"/>
      <c r="HJ285" s="4"/>
      <c r="HK285" s="4"/>
      <c r="HL285" s="4"/>
      <c r="HM285" s="4"/>
      <c r="HN285" s="4"/>
      <c r="HO285" s="4"/>
      <c r="HP285" s="4"/>
      <c r="HQ285" s="4"/>
      <c r="HR285" s="4"/>
      <c r="HS285" s="4"/>
      <c r="HT285" s="4"/>
      <c r="HU285" s="4"/>
      <c r="HV285" s="4"/>
      <c r="HW285" s="4"/>
      <c r="HX285" s="4"/>
      <c r="HY285" s="4"/>
      <c r="HZ285" s="4"/>
      <c r="IA285" s="4"/>
      <c r="IB285" s="4"/>
      <c r="IC285" s="4"/>
      <c r="ID285" s="4"/>
      <c r="IE285" s="4"/>
      <c r="IF285" s="4"/>
      <c r="IG285" s="4"/>
      <c r="IH285" s="4"/>
      <c r="II285" s="4"/>
      <c r="IJ285" s="4"/>
      <c r="IK285" s="4"/>
      <c r="IL285" s="4"/>
      <c r="IM285" s="4"/>
      <c r="IN285" s="4"/>
      <c r="IO285" s="4"/>
      <c r="IP285" s="4"/>
      <c r="IQ285" s="4"/>
      <c r="IR285" s="4"/>
      <c r="IS285" s="4"/>
      <c r="IT285" s="4"/>
      <c r="IU285" s="4"/>
    </row>
    <row r="286" s="5" customFormat="1" customHeight="1" spans="1:255">
      <c r="A286" s="18">
        <v>283</v>
      </c>
      <c r="B286" s="36" t="s">
        <v>521</v>
      </c>
      <c r="C286" s="36" t="s">
        <v>538</v>
      </c>
      <c r="D286" s="36" t="s">
        <v>17</v>
      </c>
      <c r="E286" s="36" t="s">
        <v>547</v>
      </c>
      <c r="F286" s="21" t="s">
        <v>548</v>
      </c>
      <c r="G286" s="36">
        <v>68</v>
      </c>
      <c r="H286" s="36"/>
      <c r="I286" s="36"/>
      <c r="J286" s="36"/>
      <c r="K286" s="36"/>
      <c r="L286" s="36"/>
      <c r="M286" s="36">
        <v>2312</v>
      </c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  <c r="CW286" s="4"/>
      <c r="CX286" s="4"/>
      <c r="CY286" s="4"/>
      <c r="CZ286" s="4"/>
      <c r="DA286" s="4"/>
      <c r="DB286" s="4"/>
      <c r="DC286" s="4"/>
      <c r="DD286" s="4"/>
      <c r="DE286" s="4"/>
      <c r="DF286" s="4"/>
      <c r="DG286" s="4"/>
      <c r="DH286" s="4"/>
      <c r="DI286" s="4"/>
      <c r="DJ286" s="4"/>
      <c r="DK286" s="4"/>
      <c r="DL286" s="4"/>
      <c r="DM286" s="4"/>
      <c r="DN286" s="4"/>
      <c r="DO286" s="4"/>
      <c r="DP286" s="4"/>
      <c r="DQ286" s="4"/>
      <c r="DR286" s="4"/>
      <c r="DS286" s="4"/>
      <c r="DT286" s="4"/>
      <c r="DU286" s="4"/>
      <c r="DV286" s="4"/>
      <c r="DW286" s="4"/>
      <c r="DX286" s="4"/>
      <c r="DY286" s="4"/>
      <c r="DZ286" s="4"/>
      <c r="EA286" s="4"/>
      <c r="EB286" s="4"/>
      <c r="EC286" s="4"/>
      <c r="ED286" s="4"/>
      <c r="EE286" s="4"/>
      <c r="EF286" s="4"/>
      <c r="EG286" s="4"/>
      <c r="EH286" s="4"/>
      <c r="EI286" s="4"/>
      <c r="EJ286" s="4"/>
      <c r="EK286" s="4"/>
      <c r="EL286" s="4"/>
      <c r="EM286" s="4"/>
      <c r="EN286" s="4"/>
      <c r="EO286" s="4"/>
      <c r="EP286" s="4"/>
      <c r="EQ286" s="4"/>
      <c r="ER286" s="4"/>
      <c r="ES286" s="4"/>
      <c r="ET286" s="4"/>
      <c r="EU286" s="4"/>
      <c r="EV286" s="4"/>
      <c r="EW286" s="4"/>
      <c r="EX286" s="4"/>
      <c r="EY286" s="4"/>
      <c r="EZ286" s="4"/>
      <c r="FA286" s="4"/>
      <c r="FB286" s="4"/>
      <c r="FC286" s="4"/>
      <c r="FD286" s="4"/>
      <c r="FE286" s="4"/>
      <c r="FF286" s="4"/>
      <c r="FG286" s="4"/>
      <c r="FH286" s="4"/>
      <c r="FI286" s="4"/>
      <c r="FJ286" s="4"/>
      <c r="FK286" s="4"/>
      <c r="FL286" s="4"/>
      <c r="FM286" s="4"/>
      <c r="FN286" s="4"/>
      <c r="FO286" s="4"/>
      <c r="FP286" s="4"/>
      <c r="FQ286" s="4"/>
      <c r="FR286" s="4"/>
      <c r="FS286" s="4"/>
      <c r="FT286" s="4"/>
      <c r="FU286" s="4"/>
      <c r="FV286" s="4"/>
      <c r="FW286" s="4"/>
      <c r="FX286" s="4"/>
      <c r="FY286" s="4"/>
      <c r="FZ286" s="4"/>
      <c r="GA286" s="4"/>
      <c r="GB286" s="4"/>
      <c r="GC286" s="4"/>
      <c r="GD286" s="4"/>
      <c r="GE286" s="4"/>
      <c r="GF286" s="4"/>
      <c r="GG286" s="4"/>
      <c r="GH286" s="4"/>
      <c r="GI286" s="4"/>
      <c r="GJ286" s="4"/>
      <c r="GK286" s="4"/>
      <c r="GL286" s="4"/>
      <c r="GM286" s="4"/>
      <c r="GN286" s="4"/>
      <c r="GO286" s="4"/>
      <c r="GP286" s="4"/>
      <c r="GQ286" s="4"/>
      <c r="GR286" s="4"/>
      <c r="GS286" s="4"/>
      <c r="GT286" s="4"/>
      <c r="GU286" s="4"/>
      <c r="GV286" s="4"/>
      <c r="GW286" s="4"/>
      <c r="GX286" s="4"/>
      <c r="GY286" s="4"/>
      <c r="GZ286" s="4"/>
      <c r="HA286" s="4"/>
      <c r="HB286" s="4"/>
      <c r="HC286" s="4"/>
      <c r="HD286" s="4"/>
      <c r="HE286" s="4"/>
      <c r="HF286" s="4"/>
      <c r="HG286" s="4"/>
      <c r="HH286" s="4"/>
      <c r="HI286" s="4"/>
      <c r="HJ286" s="4"/>
      <c r="HK286" s="4"/>
      <c r="HL286" s="4"/>
      <c r="HM286" s="4"/>
      <c r="HN286" s="4"/>
      <c r="HO286" s="4"/>
      <c r="HP286" s="4"/>
      <c r="HQ286" s="4"/>
      <c r="HR286" s="4"/>
      <c r="HS286" s="4"/>
      <c r="HT286" s="4"/>
      <c r="HU286" s="4"/>
      <c r="HV286" s="4"/>
      <c r="HW286" s="4"/>
      <c r="HX286" s="4"/>
      <c r="HY286" s="4"/>
      <c r="HZ286" s="4"/>
      <c r="IA286" s="4"/>
      <c r="IB286" s="4"/>
      <c r="IC286" s="4"/>
      <c r="ID286" s="4"/>
      <c r="IE286" s="4"/>
      <c r="IF286" s="4"/>
      <c r="IG286" s="4"/>
      <c r="IH286" s="4"/>
      <c r="II286" s="4"/>
      <c r="IJ286" s="4"/>
      <c r="IK286" s="4"/>
      <c r="IL286" s="4"/>
      <c r="IM286" s="4"/>
      <c r="IN286" s="4"/>
      <c r="IO286" s="4"/>
      <c r="IP286" s="4"/>
      <c r="IQ286" s="4"/>
      <c r="IR286" s="4"/>
      <c r="IS286" s="4"/>
      <c r="IT286" s="4"/>
      <c r="IU286" s="4"/>
    </row>
    <row r="287" s="5" customFormat="1" customHeight="1" spans="1:255">
      <c r="A287" s="18">
        <v>284</v>
      </c>
      <c r="B287" s="36" t="s">
        <v>521</v>
      </c>
      <c r="C287" s="36" t="s">
        <v>549</v>
      </c>
      <c r="D287" s="36" t="s">
        <v>67</v>
      </c>
      <c r="E287" s="36" t="s">
        <v>550</v>
      </c>
      <c r="F287" s="21" t="s">
        <v>551</v>
      </c>
      <c r="G287" s="36">
        <v>22.2</v>
      </c>
      <c r="H287" s="36"/>
      <c r="I287" s="36"/>
      <c r="J287" s="36"/>
      <c r="K287" s="36"/>
      <c r="L287" s="36">
        <v>20</v>
      </c>
      <c r="M287" s="36">
        <v>1294.8</v>
      </c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  <c r="CY287" s="4"/>
      <c r="CZ287" s="4"/>
      <c r="DA287" s="4"/>
      <c r="DB287" s="4"/>
      <c r="DC287" s="4"/>
      <c r="DD287" s="4"/>
      <c r="DE287" s="4"/>
      <c r="DF287" s="4"/>
      <c r="DG287" s="4"/>
      <c r="DH287" s="4"/>
      <c r="DI287" s="4"/>
      <c r="DJ287" s="4"/>
      <c r="DK287" s="4"/>
      <c r="DL287" s="4"/>
      <c r="DM287" s="4"/>
      <c r="DN287" s="4"/>
      <c r="DO287" s="4"/>
      <c r="DP287" s="4"/>
      <c r="DQ287" s="4"/>
      <c r="DR287" s="4"/>
      <c r="DS287" s="4"/>
      <c r="DT287" s="4"/>
      <c r="DU287" s="4"/>
      <c r="DV287" s="4"/>
      <c r="DW287" s="4"/>
      <c r="DX287" s="4"/>
      <c r="DY287" s="4"/>
      <c r="DZ287" s="4"/>
      <c r="EA287" s="4"/>
      <c r="EB287" s="4"/>
      <c r="EC287" s="4"/>
      <c r="ED287" s="4"/>
      <c r="EE287" s="4"/>
      <c r="EF287" s="4"/>
      <c r="EG287" s="4"/>
      <c r="EH287" s="4"/>
      <c r="EI287" s="4"/>
      <c r="EJ287" s="4"/>
      <c r="EK287" s="4"/>
      <c r="EL287" s="4"/>
      <c r="EM287" s="4"/>
      <c r="EN287" s="4"/>
      <c r="EO287" s="4"/>
      <c r="EP287" s="4"/>
      <c r="EQ287" s="4"/>
      <c r="ER287" s="4"/>
      <c r="ES287" s="4"/>
      <c r="ET287" s="4"/>
      <c r="EU287" s="4"/>
      <c r="EV287" s="4"/>
      <c r="EW287" s="4"/>
      <c r="EX287" s="4"/>
      <c r="EY287" s="4"/>
      <c r="EZ287" s="4"/>
      <c r="FA287" s="4"/>
      <c r="FB287" s="4"/>
      <c r="FC287" s="4"/>
      <c r="FD287" s="4"/>
      <c r="FE287" s="4"/>
      <c r="FF287" s="4"/>
      <c r="FG287" s="4"/>
      <c r="FH287" s="4"/>
      <c r="FI287" s="4"/>
      <c r="FJ287" s="4"/>
      <c r="FK287" s="4"/>
      <c r="FL287" s="4"/>
      <c r="FM287" s="4"/>
      <c r="FN287" s="4"/>
      <c r="FO287" s="4"/>
      <c r="FP287" s="4"/>
      <c r="FQ287" s="4"/>
      <c r="FR287" s="4"/>
      <c r="FS287" s="4"/>
      <c r="FT287" s="4"/>
      <c r="FU287" s="4"/>
      <c r="FV287" s="4"/>
      <c r="FW287" s="4"/>
      <c r="FX287" s="4"/>
      <c r="FY287" s="4"/>
      <c r="FZ287" s="4"/>
      <c r="GA287" s="4"/>
      <c r="GB287" s="4"/>
      <c r="GC287" s="4"/>
      <c r="GD287" s="4"/>
      <c r="GE287" s="4"/>
      <c r="GF287" s="4"/>
      <c r="GG287" s="4"/>
      <c r="GH287" s="4"/>
      <c r="GI287" s="4"/>
      <c r="GJ287" s="4"/>
      <c r="GK287" s="4"/>
      <c r="GL287" s="4"/>
      <c r="GM287" s="4"/>
      <c r="GN287" s="4"/>
      <c r="GO287" s="4"/>
      <c r="GP287" s="4"/>
      <c r="GQ287" s="4"/>
      <c r="GR287" s="4"/>
      <c r="GS287" s="4"/>
      <c r="GT287" s="4"/>
      <c r="GU287" s="4"/>
      <c r="GV287" s="4"/>
      <c r="GW287" s="4"/>
      <c r="GX287" s="4"/>
      <c r="GY287" s="4"/>
      <c r="GZ287" s="4"/>
      <c r="HA287" s="4"/>
      <c r="HB287" s="4"/>
      <c r="HC287" s="4"/>
      <c r="HD287" s="4"/>
      <c r="HE287" s="4"/>
      <c r="HF287" s="4"/>
      <c r="HG287" s="4"/>
      <c r="HH287" s="4"/>
      <c r="HI287" s="4"/>
      <c r="HJ287" s="4"/>
      <c r="HK287" s="4"/>
      <c r="HL287" s="4"/>
      <c r="HM287" s="4"/>
      <c r="HN287" s="4"/>
      <c r="HO287" s="4"/>
      <c r="HP287" s="4"/>
      <c r="HQ287" s="4"/>
      <c r="HR287" s="4"/>
      <c r="HS287" s="4"/>
      <c r="HT287" s="4"/>
      <c r="HU287" s="4"/>
      <c r="HV287" s="4"/>
      <c r="HW287" s="4"/>
      <c r="HX287" s="4"/>
      <c r="HY287" s="4"/>
      <c r="HZ287" s="4"/>
      <c r="IA287" s="4"/>
      <c r="IB287" s="4"/>
      <c r="IC287" s="4"/>
      <c r="ID287" s="4"/>
      <c r="IE287" s="4"/>
      <c r="IF287" s="4"/>
      <c r="IG287" s="4"/>
      <c r="IH287" s="4"/>
      <c r="II287" s="4"/>
      <c r="IJ287" s="4"/>
      <c r="IK287" s="4"/>
      <c r="IL287" s="4"/>
      <c r="IM287" s="4"/>
      <c r="IN287" s="4"/>
      <c r="IO287" s="4"/>
      <c r="IP287" s="4"/>
      <c r="IQ287" s="4"/>
      <c r="IR287" s="4"/>
      <c r="IS287" s="4"/>
      <c r="IT287" s="4"/>
      <c r="IU287" s="4"/>
    </row>
    <row r="288" s="5" customFormat="1" customHeight="1" spans="1:255">
      <c r="A288" s="18">
        <v>285</v>
      </c>
      <c r="B288" s="36" t="s">
        <v>521</v>
      </c>
      <c r="C288" s="36" t="s">
        <v>549</v>
      </c>
      <c r="D288" s="36" t="s">
        <v>20</v>
      </c>
      <c r="E288" s="36" t="s">
        <v>552</v>
      </c>
      <c r="F288" s="21" t="s">
        <v>553</v>
      </c>
      <c r="G288" s="36">
        <v>20</v>
      </c>
      <c r="H288" s="36"/>
      <c r="I288" s="36"/>
      <c r="J288" s="36"/>
      <c r="K288" s="36"/>
      <c r="L288" s="36"/>
      <c r="M288" s="36">
        <v>680</v>
      </c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  <c r="CY288" s="4"/>
      <c r="CZ288" s="4"/>
      <c r="DA288" s="4"/>
      <c r="DB288" s="4"/>
      <c r="DC288" s="4"/>
      <c r="DD288" s="4"/>
      <c r="DE288" s="4"/>
      <c r="DF288" s="4"/>
      <c r="DG288" s="4"/>
      <c r="DH288" s="4"/>
      <c r="DI288" s="4"/>
      <c r="DJ288" s="4"/>
      <c r="DK288" s="4"/>
      <c r="DL288" s="4"/>
      <c r="DM288" s="4"/>
      <c r="DN288" s="4"/>
      <c r="DO288" s="4"/>
      <c r="DP288" s="4"/>
      <c r="DQ288" s="4"/>
      <c r="DR288" s="4"/>
      <c r="DS288" s="4"/>
      <c r="DT288" s="4"/>
      <c r="DU288" s="4"/>
      <c r="DV288" s="4"/>
      <c r="DW288" s="4"/>
      <c r="DX288" s="4"/>
      <c r="DY288" s="4"/>
      <c r="DZ288" s="4"/>
      <c r="EA288" s="4"/>
      <c r="EB288" s="4"/>
      <c r="EC288" s="4"/>
      <c r="ED288" s="4"/>
      <c r="EE288" s="4"/>
      <c r="EF288" s="4"/>
      <c r="EG288" s="4"/>
      <c r="EH288" s="4"/>
      <c r="EI288" s="4"/>
      <c r="EJ288" s="4"/>
      <c r="EK288" s="4"/>
      <c r="EL288" s="4"/>
      <c r="EM288" s="4"/>
      <c r="EN288" s="4"/>
      <c r="EO288" s="4"/>
      <c r="EP288" s="4"/>
      <c r="EQ288" s="4"/>
      <c r="ER288" s="4"/>
      <c r="ES288" s="4"/>
      <c r="ET288" s="4"/>
      <c r="EU288" s="4"/>
      <c r="EV288" s="4"/>
      <c r="EW288" s="4"/>
      <c r="EX288" s="4"/>
      <c r="EY288" s="4"/>
      <c r="EZ288" s="4"/>
      <c r="FA288" s="4"/>
      <c r="FB288" s="4"/>
      <c r="FC288" s="4"/>
      <c r="FD288" s="4"/>
      <c r="FE288" s="4"/>
      <c r="FF288" s="4"/>
      <c r="FG288" s="4"/>
      <c r="FH288" s="4"/>
      <c r="FI288" s="4"/>
      <c r="FJ288" s="4"/>
      <c r="FK288" s="4"/>
      <c r="FL288" s="4"/>
      <c r="FM288" s="4"/>
      <c r="FN288" s="4"/>
      <c r="FO288" s="4"/>
      <c r="FP288" s="4"/>
      <c r="FQ288" s="4"/>
      <c r="FR288" s="4"/>
      <c r="FS288" s="4"/>
      <c r="FT288" s="4"/>
      <c r="FU288" s="4"/>
      <c r="FV288" s="4"/>
      <c r="FW288" s="4"/>
      <c r="FX288" s="4"/>
      <c r="FY288" s="4"/>
      <c r="FZ288" s="4"/>
      <c r="GA288" s="4"/>
      <c r="GB288" s="4"/>
      <c r="GC288" s="4"/>
      <c r="GD288" s="4"/>
      <c r="GE288" s="4"/>
      <c r="GF288" s="4"/>
      <c r="GG288" s="4"/>
      <c r="GH288" s="4"/>
      <c r="GI288" s="4"/>
      <c r="GJ288" s="4"/>
      <c r="GK288" s="4"/>
      <c r="GL288" s="4"/>
      <c r="GM288" s="4"/>
      <c r="GN288" s="4"/>
      <c r="GO288" s="4"/>
      <c r="GP288" s="4"/>
      <c r="GQ288" s="4"/>
      <c r="GR288" s="4"/>
      <c r="GS288" s="4"/>
      <c r="GT288" s="4"/>
      <c r="GU288" s="4"/>
      <c r="GV288" s="4"/>
      <c r="GW288" s="4"/>
      <c r="GX288" s="4"/>
      <c r="GY288" s="4"/>
      <c r="GZ288" s="4"/>
      <c r="HA288" s="4"/>
      <c r="HB288" s="4"/>
      <c r="HC288" s="4"/>
      <c r="HD288" s="4"/>
      <c r="HE288" s="4"/>
      <c r="HF288" s="4"/>
      <c r="HG288" s="4"/>
      <c r="HH288" s="4"/>
      <c r="HI288" s="4"/>
      <c r="HJ288" s="4"/>
      <c r="HK288" s="4"/>
      <c r="HL288" s="4"/>
      <c r="HM288" s="4"/>
      <c r="HN288" s="4"/>
      <c r="HO288" s="4"/>
      <c r="HP288" s="4"/>
      <c r="HQ288" s="4"/>
      <c r="HR288" s="4"/>
      <c r="HS288" s="4"/>
      <c r="HT288" s="4"/>
      <c r="HU288" s="4"/>
      <c r="HV288" s="4"/>
      <c r="HW288" s="4"/>
      <c r="HX288" s="4"/>
      <c r="HY288" s="4"/>
      <c r="HZ288" s="4"/>
      <c r="IA288" s="4"/>
      <c r="IB288" s="4"/>
      <c r="IC288" s="4"/>
      <c r="ID288" s="4"/>
      <c r="IE288" s="4"/>
      <c r="IF288" s="4"/>
      <c r="IG288" s="4"/>
      <c r="IH288" s="4"/>
      <c r="II288" s="4"/>
      <c r="IJ288" s="4"/>
      <c r="IK288" s="4"/>
      <c r="IL288" s="4"/>
      <c r="IM288" s="4"/>
      <c r="IN288" s="4"/>
      <c r="IO288" s="4"/>
      <c r="IP288" s="4"/>
      <c r="IQ288" s="4"/>
      <c r="IR288" s="4"/>
      <c r="IS288" s="4"/>
      <c r="IT288" s="4"/>
      <c r="IU288" s="4"/>
    </row>
    <row r="289" s="5" customFormat="1" customHeight="1" spans="1:255">
      <c r="A289" s="18">
        <v>286</v>
      </c>
      <c r="B289" s="36" t="s">
        <v>521</v>
      </c>
      <c r="C289" s="37" t="s">
        <v>554</v>
      </c>
      <c r="D289" s="37" t="s">
        <v>67</v>
      </c>
      <c r="E289" s="37" t="s">
        <v>555</v>
      </c>
      <c r="F289" s="21" t="s">
        <v>556</v>
      </c>
      <c r="G289" s="36">
        <v>19</v>
      </c>
      <c r="H289" s="36"/>
      <c r="I289" s="36"/>
      <c r="J289" s="36"/>
      <c r="K289" s="36"/>
      <c r="L289" s="37">
        <v>20</v>
      </c>
      <c r="M289" s="37">
        <v>1186</v>
      </c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  <c r="CY289" s="4"/>
      <c r="CZ289" s="4"/>
      <c r="DA289" s="4"/>
      <c r="DB289" s="4"/>
      <c r="DC289" s="4"/>
      <c r="DD289" s="4"/>
      <c r="DE289" s="4"/>
      <c r="DF289" s="4"/>
      <c r="DG289" s="4"/>
      <c r="DH289" s="4"/>
      <c r="DI289" s="4"/>
      <c r="DJ289" s="4"/>
      <c r="DK289" s="4"/>
      <c r="DL289" s="4"/>
      <c r="DM289" s="4"/>
      <c r="DN289" s="4"/>
      <c r="DO289" s="4"/>
      <c r="DP289" s="4"/>
      <c r="DQ289" s="4"/>
      <c r="DR289" s="4"/>
      <c r="DS289" s="4"/>
      <c r="DT289" s="4"/>
      <c r="DU289" s="4"/>
      <c r="DV289" s="4"/>
      <c r="DW289" s="4"/>
      <c r="DX289" s="4"/>
      <c r="DY289" s="4"/>
      <c r="DZ289" s="4"/>
      <c r="EA289" s="4"/>
      <c r="EB289" s="4"/>
      <c r="EC289" s="4"/>
      <c r="ED289" s="4"/>
      <c r="EE289" s="4"/>
      <c r="EF289" s="4"/>
      <c r="EG289" s="4"/>
      <c r="EH289" s="4"/>
      <c r="EI289" s="4"/>
      <c r="EJ289" s="4"/>
      <c r="EK289" s="4"/>
      <c r="EL289" s="4"/>
      <c r="EM289" s="4"/>
      <c r="EN289" s="4"/>
      <c r="EO289" s="4"/>
      <c r="EP289" s="4"/>
      <c r="EQ289" s="4"/>
      <c r="ER289" s="4"/>
      <c r="ES289" s="4"/>
      <c r="ET289" s="4"/>
      <c r="EU289" s="4"/>
      <c r="EV289" s="4"/>
      <c r="EW289" s="4"/>
      <c r="EX289" s="4"/>
      <c r="EY289" s="4"/>
      <c r="EZ289" s="4"/>
      <c r="FA289" s="4"/>
      <c r="FB289" s="4"/>
      <c r="FC289" s="4"/>
      <c r="FD289" s="4"/>
      <c r="FE289" s="4"/>
      <c r="FF289" s="4"/>
      <c r="FG289" s="4"/>
      <c r="FH289" s="4"/>
      <c r="FI289" s="4"/>
      <c r="FJ289" s="4"/>
      <c r="FK289" s="4"/>
      <c r="FL289" s="4"/>
      <c r="FM289" s="4"/>
      <c r="FN289" s="4"/>
      <c r="FO289" s="4"/>
      <c r="FP289" s="4"/>
      <c r="FQ289" s="4"/>
      <c r="FR289" s="4"/>
      <c r="FS289" s="4"/>
      <c r="FT289" s="4"/>
      <c r="FU289" s="4"/>
      <c r="FV289" s="4"/>
      <c r="FW289" s="4"/>
      <c r="FX289" s="4"/>
      <c r="FY289" s="4"/>
      <c r="FZ289" s="4"/>
      <c r="GA289" s="4"/>
      <c r="GB289" s="4"/>
      <c r="GC289" s="4"/>
      <c r="GD289" s="4"/>
      <c r="GE289" s="4"/>
      <c r="GF289" s="4"/>
      <c r="GG289" s="4"/>
      <c r="GH289" s="4"/>
      <c r="GI289" s="4"/>
      <c r="GJ289" s="4"/>
      <c r="GK289" s="4"/>
      <c r="GL289" s="4"/>
      <c r="GM289" s="4"/>
      <c r="GN289" s="4"/>
      <c r="GO289" s="4"/>
      <c r="GP289" s="4"/>
      <c r="GQ289" s="4"/>
      <c r="GR289" s="4"/>
      <c r="GS289" s="4"/>
      <c r="GT289" s="4"/>
      <c r="GU289" s="4"/>
      <c r="GV289" s="4"/>
      <c r="GW289" s="4"/>
      <c r="GX289" s="4"/>
      <c r="GY289" s="4"/>
      <c r="GZ289" s="4"/>
      <c r="HA289" s="4"/>
      <c r="HB289" s="4"/>
      <c r="HC289" s="4"/>
      <c r="HD289" s="4"/>
      <c r="HE289" s="4"/>
      <c r="HF289" s="4"/>
      <c r="HG289" s="4"/>
      <c r="HH289" s="4"/>
      <c r="HI289" s="4"/>
      <c r="HJ289" s="4"/>
      <c r="HK289" s="4"/>
      <c r="HL289" s="4"/>
      <c r="HM289" s="4"/>
      <c r="HN289" s="4"/>
      <c r="HO289" s="4"/>
      <c r="HP289" s="4"/>
      <c r="HQ289" s="4"/>
      <c r="HR289" s="4"/>
      <c r="HS289" s="4"/>
      <c r="HT289" s="4"/>
      <c r="HU289" s="4"/>
      <c r="HV289" s="4"/>
      <c r="HW289" s="4"/>
      <c r="HX289" s="4"/>
      <c r="HY289" s="4"/>
      <c r="HZ289" s="4"/>
      <c r="IA289" s="4"/>
      <c r="IB289" s="4"/>
      <c r="IC289" s="4"/>
      <c r="ID289" s="4"/>
      <c r="IE289" s="4"/>
      <c r="IF289" s="4"/>
      <c r="IG289" s="4"/>
      <c r="IH289" s="4"/>
      <c r="II289" s="4"/>
      <c r="IJ289" s="4"/>
      <c r="IK289" s="4"/>
      <c r="IL289" s="4"/>
      <c r="IM289" s="4"/>
      <c r="IN289" s="4"/>
      <c r="IO289" s="4"/>
      <c r="IP289" s="4"/>
      <c r="IQ289" s="4"/>
      <c r="IR289" s="4"/>
      <c r="IS289" s="4"/>
      <c r="IT289" s="4"/>
      <c r="IU289" s="4"/>
    </row>
    <row r="290" s="5" customFormat="1" customHeight="1" spans="1:255">
      <c r="A290" s="18">
        <v>287</v>
      </c>
      <c r="B290" s="17" t="s">
        <v>521</v>
      </c>
      <c r="C290" s="38" t="s">
        <v>554</v>
      </c>
      <c r="D290" s="38" t="s">
        <v>115</v>
      </c>
      <c r="E290" s="38" t="s">
        <v>557</v>
      </c>
      <c r="F290" s="21" t="s">
        <v>558</v>
      </c>
      <c r="G290" s="17"/>
      <c r="H290" s="17">
        <v>10</v>
      </c>
      <c r="I290" s="17"/>
      <c r="J290" s="17"/>
      <c r="K290" s="17"/>
      <c r="L290" s="38">
        <v>20</v>
      </c>
      <c r="M290" s="38">
        <v>740</v>
      </c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  <c r="CX290" s="4"/>
      <c r="CY290" s="4"/>
      <c r="CZ290" s="4"/>
      <c r="DA290" s="4"/>
      <c r="DB290" s="4"/>
      <c r="DC290" s="4"/>
      <c r="DD290" s="4"/>
      <c r="DE290" s="4"/>
      <c r="DF290" s="4"/>
      <c r="DG290" s="4"/>
      <c r="DH290" s="4"/>
      <c r="DI290" s="4"/>
      <c r="DJ290" s="4"/>
      <c r="DK290" s="4"/>
      <c r="DL290" s="4"/>
      <c r="DM290" s="4"/>
      <c r="DN290" s="4"/>
      <c r="DO290" s="4"/>
      <c r="DP290" s="4"/>
      <c r="DQ290" s="4"/>
      <c r="DR290" s="4"/>
      <c r="DS290" s="4"/>
      <c r="DT290" s="4"/>
      <c r="DU290" s="4"/>
      <c r="DV290" s="4"/>
      <c r="DW290" s="4"/>
      <c r="DX290" s="4"/>
      <c r="DY290" s="4"/>
      <c r="DZ290" s="4"/>
      <c r="EA290" s="4"/>
      <c r="EB290" s="4"/>
      <c r="EC290" s="4"/>
      <c r="ED290" s="4"/>
      <c r="EE290" s="4"/>
      <c r="EF290" s="4"/>
      <c r="EG290" s="4"/>
      <c r="EH290" s="4"/>
      <c r="EI290" s="4"/>
      <c r="EJ290" s="4"/>
      <c r="EK290" s="4"/>
      <c r="EL290" s="4"/>
      <c r="EM290" s="4"/>
      <c r="EN290" s="4"/>
      <c r="EO290" s="4"/>
      <c r="EP290" s="4"/>
      <c r="EQ290" s="4"/>
      <c r="ER290" s="4"/>
      <c r="ES290" s="4"/>
      <c r="ET290" s="4"/>
      <c r="EU290" s="4"/>
      <c r="EV290" s="4"/>
      <c r="EW290" s="4"/>
      <c r="EX290" s="4"/>
      <c r="EY290" s="4"/>
      <c r="EZ290" s="4"/>
      <c r="FA290" s="4"/>
      <c r="FB290" s="4"/>
      <c r="FC290" s="4"/>
      <c r="FD290" s="4"/>
      <c r="FE290" s="4"/>
      <c r="FF290" s="4"/>
      <c r="FG290" s="4"/>
      <c r="FH290" s="4"/>
      <c r="FI290" s="4"/>
      <c r="FJ290" s="4"/>
      <c r="FK290" s="4"/>
      <c r="FL290" s="4"/>
      <c r="FM290" s="4"/>
      <c r="FN290" s="4"/>
      <c r="FO290" s="4"/>
      <c r="FP290" s="4"/>
      <c r="FQ290" s="4"/>
      <c r="FR290" s="4"/>
      <c r="FS290" s="4"/>
      <c r="FT290" s="4"/>
      <c r="FU290" s="4"/>
      <c r="FV290" s="4"/>
      <c r="FW290" s="4"/>
      <c r="FX290" s="4"/>
      <c r="FY290" s="4"/>
      <c r="FZ290" s="4"/>
      <c r="GA290" s="4"/>
      <c r="GB290" s="4"/>
      <c r="GC290" s="4"/>
      <c r="GD290" s="4"/>
      <c r="GE290" s="4"/>
      <c r="GF290" s="4"/>
      <c r="GG290" s="4"/>
      <c r="GH290" s="4"/>
      <c r="GI290" s="4"/>
      <c r="GJ290" s="4"/>
      <c r="GK290" s="4"/>
      <c r="GL290" s="4"/>
      <c r="GM290" s="4"/>
      <c r="GN290" s="4"/>
      <c r="GO290" s="4"/>
      <c r="GP290" s="4"/>
      <c r="GQ290" s="4"/>
      <c r="GR290" s="4"/>
      <c r="GS290" s="4"/>
      <c r="GT290" s="4"/>
      <c r="GU290" s="4"/>
      <c r="GV290" s="4"/>
      <c r="GW290" s="4"/>
      <c r="GX290" s="4"/>
      <c r="GY290" s="4"/>
      <c r="GZ290" s="4"/>
      <c r="HA290" s="4"/>
      <c r="HB290" s="4"/>
      <c r="HC290" s="4"/>
      <c r="HD290" s="4"/>
      <c r="HE290" s="4"/>
      <c r="HF290" s="4"/>
      <c r="HG290" s="4"/>
      <c r="HH290" s="4"/>
      <c r="HI290" s="4"/>
      <c r="HJ290" s="4"/>
      <c r="HK290" s="4"/>
      <c r="HL290" s="4"/>
      <c r="HM290" s="4"/>
      <c r="HN290" s="4"/>
      <c r="HO290" s="4"/>
      <c r="HP290" s="4"/>
      <c r="HQ290" s="4"/>
      <c r="HR290" s="4"/>
      <c r="HS290" s="4"/>
      <c r="HT290" s="4"/>
      <c r="HU290" s="4"/>
      <c r="HV290" s="4"/>
      <c r="HW290" s="4"/>
      <c r="HX290" s="4"/>
      <c r="HY290" s="4"/>
      <c r="HZ290" s="4"/>
      <c r="IA290" s="4"/>
      <c r="IB290" s="4"/>
      <c r="IC290" s="4"/>
      <c r="ID290" s="4"/>
      <c r="IE290" s="4"/>
      <c r="IF290" s="4"/>
      <c r="IG290" s="4"/>
      <c r="IH290" s="4"/>
      <c r="II290" s="4"/>
      <c r="IJ290" s="4"/>
      <c r="IK290" s="4"/>
      <c r="IL290" s="4"/>
      <c r="IM290" s="4"/>
      <c r="IN290" s="4"/>
      <c r="IO290" s="4"/>
      <c r="IP290" s="4"/>
      <c r="IQ290" s="4"/>
      <c r="IR290" s="4"/>
      <c r="IS290" s="4"/>
      <c r="IT290" s="4"/>
      <c r="IU290" s="4"/>
    </row>
    <row r="291" s="5" customFormat="1" customHeight="1" spans="1:255">
      <c r="A291" s="18">
        <v>288</v>
      </c>
      <c r="B291" s="39" t="s">
        <v>559</v>
      </c>
      <c r="C291" s="18" t="s">
        <v>560</v>
      </c>
      <c r="D291" s="18" t="s">
        <v>20</v>
      </c>
      <c r="E291" s="18" t="s">
        <v>561</v>
      </c>
      <c r="F291" s="21" t="s">
        <v>562</v>
      </c>
      <c r="G291" s="18">
        <v>22.2</v>
      </c>
      <c r="H291" s="18"/>
      <c r="I291" s="18"/>
      <c r="J291" s="18"/>
      <c r="K291" s="18">
        <v>13.5</v>
      </c>
      <c r="L291" s="18">
        <v>20</v>
      </c>
      <c r="M291" s="18">
        <v>1497.3</v>
      </c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"/>
      <c r="CW291" s="4"/>
      <c r="CX291" s="4"/>
      <c r="CY291" s="4"/>
      <c r="CZ291" s="4"/>
      <c r="DA291" s="4"/>
      <c r="DB291" s="4"/>
      <c r="DC291" s="4"/>
      <c r="DD291" s="4"/>
      <c r="DE291" s="4"/>
      <c r="DF291" s="4"/>
      <c r="DG291" s="4"/>
      <c r="DH291" s="4"/>
      <c r="DI291" s="4"/>
      <c r="DJ291" s="4"/>
      <c r="DK291" s="4"/>
      <c r="DL291" s="4"/>
      <c r="DM291" s="4"/>
      <c r="DN291" s="4"/>
      <c r="DO291" s="4"/>
      <c r="DP291" s="4"/>
      <c r="DQ291" s="4"/>
      <c r="DR291" s="4"/>
      <c r="DS291" s="4"/>
      <c r="DT291" s="4"/>
      <c r="DU291" s="4"/>
      <c r="DV291" s="4"/>
      <c r="DW291" s="4"/>
      <c r="DX291" s="4"/>
      <c r="DY291" s="4"/>
      <c r="DZ291" s="4"/>
      <c r="EA291" s="4"/>
      <c r="EB291" s="4"/>
      <c r="EC291" s="4"/>
      <c r="ED291" s="4"/>
      <c r="EE291" s="4"/>
      <c r="EF291" s="4"/>
      <c r="EG291" s="4"/>
      <c r="EH291" s="4"/>
      <c r="EI291" s="4"/>
      <c r="EJ291" s="4"/>
      <c r="EK291" s="4"/>
      <c r="EL291" s="4"/>
      <c r="EM291" s="4"/>
      <c r="EN291" s="4"/>
      <c r="EO291" s="4"/>
      <c r="EP291" s="4"/>
      <c r="EQ291" s="4"/>
      <c r="ER291" s="4"/>
      <c r="ES291" s="4"/>
      <c r="ET291" s="4"/>
      <c r="EU291" s="4"/>
      <c r="EV291" s="4"/>
      <c r="EW291" s="4"/>
      <c r="EX291" s="4"/>
      <c r="EY291" s="4"/>
      <c r="EZ291" s="4"/>
      <c r="FA291" s="4"/>
      <c r="FB291" s="4"/>
      <c r="FC291" s="4"/>
      <c r="FD291" s="4"/>
      <c r="FE291" s="4"/>
      <c r="FF291" s="4"/>
      <c r="FG291" s="4"/>
      <c r="FH291" s="4"/>
      <c r="FI291" s="4"/>
      <c r="FJ291" s="4"/>
      <c r="FK291" s="4"/>
      <c r="FL291" s="4"/>
      <c r="FM291" s="4"/>
      <c r="FN291" s="4"/>
      <c r="FO291" s="4"/>
      <c r="FP291" s="4"/>
      <c r="FQ291" s="4"/>
      <c r="FR291" s="4"/>
      <c r="FS291" s="4"/>
      <c r="FT291" s="4"/>
      <c r="FU291" s="4"/>
      <c r="FV291" s="4"/>
      <c r="FW291" s="4"/>
      <c r="FX291" s="4"/>
      <c r="FY291" s="4"/>
      <c r="FZ291" s="4"/>
      <c r="GA291" s="4"/>
      <c r="GB291" s="4"/>
      <c r="GC291" s="4"/>
      <c r="GD291" s="4"/>
      <c r="GE291" s="4"/>
      <c r="GF291" s="4"/>
      <c r="GG291" s="4"/>
      <c r="GH291" s="4"/>
      <c r="GI291" s="4"/>
      <c r="GJ291" s="4"/>
      <c r="GK291" s="4"/>
      <c r="GL291" s="4"/>
      <c r="GM291" s="4"/>
      <c r="GN291" s="4"/>
      <c r="GO291" s="4"/>
      <c r="GP291" s="4"/>
      <c r="GQ291" s="4"/>
      <c r="GR291" s="4"/>
      <c r="GS291" s="4"/>
      <c r="GT291" s="4"/>
      <c r="GU291" s="4"/>
      <c r="GV291" s="4"/>
      <c r="GW291" s="4"/>
      <c r="GX291" s="4"/>
      <c r="GY291" s="4"/>
      <c r="GZ291" s="4"/>
      <c r="HA291" s="4"/>
      <c r="HB291" s="4"/>
      <c r="HC291" s="4"/>
      <c r="HD291" s="4"/>
      <c r="HE291" s="4"/>
      <c r="HF291" s="4"/>
      <c r="HG291" s="4"/>
      <c r="HH291" s="4"/>
      <c r="HI291" s="4"/>
      <c r="HJ291" s="4"/>
      <c r="HK291" s="4"/>
      <c r="HL291" s="4"/>
      <c r="HM291" s="4"/>
      <c r="HN291" s="4"/>
      <c r="HO291" s="4"/>
      <c r="HP291" s="4"/>
      <c r="HQ291" s="4"/>
      <c r="HR291" s="4"/>
      <c r="HS291" s="4"/>
      <c r="HT291" s="4"/>
      <c r="HU291" s="4"/>
      <c r="HV291" s="4"/>
      <c r="HW291" s="4"/>
      <c r="HX291" s="4"/>
      <c r="HY291" s="4"/>
      <c r="HZ291" s="4"/>
      <c r="IA291" s="4"/>
      <c r="IB291" s="4"/>
      <c r="IC291" s="4"/>
      <c r="ID291" s="4"/>
      <c r="IE291" s="4"/>
      <c r="IF291" s="4"/>
      <c r="IG291" s="4"/>
      <c r="IH291" s="4"/>
      <c r="II291" s="4"/>
      <c r="IJ291" s="4"/>
      <c r="IK291" s="4"/>
      <c r="IL291" s="4"/>
      <c r="IM291" s="4"/>
      <c r="IN291" s="4"/>
      <c r="IO291" s="4"/>
      <c r="IP291" s="4"/>
      <c r="IQ291" s="4"/>
      <c r="IR291" s="4"/>
      <c r="IS291" s="4"/>
      <c r="IT291" s="4"/>
      <c r="IU291" s="4"/>
    </row>
    <row r="292" s="5" customFormat="1" customHeight="1" spans="1:255">
      <c r="A292" s="18">
        <v>289</v>
      </c>
      <c r="B292" s="39" t="s">
        <v>559</v>
      </c>
      <c r="C292" s="18" t="s">
        <v>560</v>
      </c>
      <c r="D292" s="18" t="s">
        <v>20</v>
      </c>
      <c r="E292" s="18" t="s">
        <v>563</v>
      </c>
      <c r="F292" s="21" t="s">
        <v>562</v>
      </c>
      <c r="G292" s="18">
        <v>29.2</v>
      </c>
      <c r="H292" s="18"/>
      <c r="I292" s="18"/>
      <c r="J292" s="18"/>
      <c r="K292" s="18">
        <v>20</v>
      </c>
      <c r="L292" s="18">
        <v>20</v>
      </c>
      <c r="M292" s="18">
        <v>1832.8</v>
      </c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DA292" s="4"/>
      <c r="DB292" s="4"/>
      <c r="DC292" s="4"/>
      <c r="DD292" s="4"/>
      <c r="DE292" s="4"/>
      <c r="DF292" s="4"/>
      <c r="DG292" s="4"/>
      <c r="DH292" s="4"/>
      <c r="DI292" s="4"/>
      <c r="DJ292" s="4"/>
      <c r="DK292" s="4"/>
      <c r="DL292" s="4"/>
      <c r="DM292" s="4"/>
      <c r="DN292" s="4"/>
      <c r="DO292" s="4"/>
      <c r="DP292" s="4"/>
      <c r="DQ292" s="4"/>
      <c r="DR292" s="4"/>
      <c r="DS292" s="4"/>
      <c r="DT292" s="4"/>
      <c r="DU292" s="4"/>
      <c r="DV292" s="4"/>
      <c r="DW292" s="4"/>
      <c r="DX292" s="4"/>
      <c r="DY292" s="4"/>
      <c r="DZ292" s="4"/>
      <c r="EA292" s="4"/>
      <c r="EB292" s="4"/>
      <c r="EC292" s="4"/>
      <c r="ED292" s="4"/>
      <c r="EE292" s="4"/>
      <c r="EF292" s="4"/>
      <c r="EG292" s="4"/>
      <c r="EH292" s="4"/>
      <c r="EI292" s="4"/>
      <c r="EJ292" s="4"/>
      <c r="EK292" s="4"/>
      <c r="EL292" s="4"/>
      <c r="EM292" s="4"/>
      <c r="EN292" s="4"/>
      <c r="EO292" s="4"/>
      <c r="EP292" s="4"/>
      <c r="EQ292" s="4"/>
      <c r="ER292" s="4"/>
      <c r="ES292" s="4"/>
      <c r="ET292" s="4"/>
      <c r="EU292" s="4"/>
      <c r="EV292" s="4"/>
      <c r="EW292" s="4"/>
      <c r="EX292" s="4"/>
      <c r="EY292" s="4"/>
      <c r="EZ292" s="4"/>
      <c r="FA292" s="4"/>
      <c r="FB292" s="4"/>
      <c r="FC292" s="4"/>
      <c r="FD292" s="4"/>
      <c r="FE292" s="4"/>
      <c r="FF292" s="4"/>
      <c r="FG292" s="4"/>
      <c r="FH292" s="4"/>
      <c r="FI292" s="4"/>
      <c r="FJ292" s="4"/>
      <c r="FK292" s="4"/>
      <c r="FL292" s="4"/>
      <c r="FM292" s="4"/>
      <c r="FN292" s="4"/>
      <c r="FO292" s="4"/>
      <c r="FP292" s="4"/>
      <c r="FQ292" s="4"/>
      <c r="FR292" s="4"/>
      <c r="FS292" s="4"/>
      <c r="FT292" s="4"/>
      <c r="FU292" s="4"/>
      <c r="FV292" s="4"/>
      <c r="FW292" s="4"/>
      <c r="FX292" s="4"/>
      <c r="FY292" s="4"/>
      <c r="FZ292" s="4"/>
      <c r="GA292" s="4"/>
      <c r="GB292" s="4"/>
      <c r="GC292" s="4"/>
      <c r="GD292" s="4"/>
      <c r="GE292" s="4"/>
      <c r="GF292" s="4"/>
      <c r="GG292" s="4"/>
      <c r="GH292" s="4"/>
      <c r="GI292" s="4"/>
      <c r="GJ292" s="4"/>
      <c r="GK292" s="4"/>
      <c r="GL292" s="4"/>
      <c r="GM292" s="4"/>
      <c r="GN292" s="4"/>
      <c r="GO292" s="4"/>
      <c r="GP292" s="4"/>
      <c r="GQ292" s="4"/>
      <c r="GR292" s="4"/>
      <c r="GS292" s="4"/>
      <c r="GT292" s="4"/>
      <c r="GU292" s="4"/>
      <c r="GV292" s="4"/>
      <c r="GW292" s="4"/>
      <c r="GX292" s="4"/>
      <c r="GY292" s="4"/>
      <c r="GZ292" s="4"/>
      <c r="HA292" s="4"/>
      <c r="HB292" s="4"/>
      <c r="HC292" s="4"/>
      <c r="HD292" s="4"/>
      <c r="HE292" s="4"/>
      <c r="HF292" s="4"/>
      <c r="HG292" s="4"/>
      <c r="HH292" s="4"/>
      <c r="HI292" s="4"/>
      <c r="HJ292" s="4"/>
      <c r="HK292" s="4"/>
      <c r="HL292" s="4"/>
      <c r="HM292" s="4"/>
      <c r="HN292" s="4"/>
      <c r="HO292" s="4"/>
      <c r="HP292" s="4"/>
      <c r="HQ292" s="4"/>
      <c r="HR292" s="4"/>
      <c r="HS292" s="4"/>
      <c r="HT292" s="4"/>
      <c r="HU292" s="4"/>
      <c r="HV292" s="4"/>
      <c r="HW292" s="4"/>
      <c r="HX292" s="4"/>
      <c r="HY292" s="4"/>
      <c r="HZ292" s="4"/>
      <c r="IA292" s="4"/>
      <c r="IB292" s="4"/>
      <c r="IC292" s="4"/>
      <c r="ID292" s="4"/>
      <c r="IE292" s="4"/>
      <c r="IF292" s="4"/>
      <c r="IG292" s="4"/>
      <c r="IH292" s="4"/>
      <c r="II292" s="4"/>
      <c r="IJ292" s="4"/>
      <c r="IK292" s="4"/>
      <c r="IL292" s="4"/>
      <c r="IM292" s="4"/>
      <c r="IN292" s="4"/>
      <c r="IO292" s="4"/>
      <c r="IP292" s="4"/>
      <c r="IQ292" s="4"/>
      <c r="IR292" s="4"/>
      <c r="IS292" s="4"/>
      <c r="IT292" s="4"/>
      <c r="IU292" s="4"/>
    </row>
    <row r="293" s="5" customFormat="1" customHeight="1" spans="1:255">
      <c r="A293" s="18">
        <v>290</v>
      </c>
      <c r="B293" s="39" t="s">
        <v>559</v>
      </c>
      <c r="C293" s="40" t="s">
        <v>560</v>
      </c>
      <c r="D293" s="18" t="s">
        <v>17</v>
      </c>
      <c r="E293" s="18" t="s">
        <v>564</v>
      </c>
      <c r="F293" s="21" t="s">
        <v>565</v>
      </c>
      <c r="G293" s="18">
        <v>56.6</v>
      </c>
      <c r="H293" s="18"/>
      <c r="I293" s="18"/>
      <c r="J293" s="18"/>
      <c r="K293" s="18"/>
      <c r="L293" s="18"/>
      <c r="M293" s="18">
        <v>1924.4</v>
      </c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4"/>
      <c r="CY293" s="4"/>
      <c r="CZ293" s="4"/>
      <c r="DA293" s="4"/>
      <c r="DB293" s="4"/>
      <c r="DC293" s="4"/>
      <c r="DD293" s="4"/>
      <c r="DE293" s="4"/>
      <c r="DF293" s="4"/>
      <c r="DG293" s="4"/>
      <c r="DH293" s="4"/>
      <c r="DI293" s="4"/>
      <c r="DJ293" s="4"/>
      <c r="DK293" s="4"/>
      <c r="DL293" s="4"/>
      <c r="DM293" s="4"/>
      <c r="DN293" s="4"/>
      <c r="DO293" s="4"/>
      <c r="DP293" s="4"/>
      <c r="DQ293" s="4"/>
      <c r="DR293" s="4"/>
      <c r="DS293" s="4"/>
      <c r="DT293" s="4"/>
      <c r="DU293" s="4"/>
      <c r="DV293" s="4"/>
      <c r="DW293" s="4"/>
      <c r="DX293" s="4"/>
      <c r="DY293" s="4"/>
      <c r="DZ293" s="4"/>
      <c r="EA293" s="4"/>
      <c r="EB293" s="4"/>
      <c r="EC293" s="4"/>
      <c r="ED293" s="4"/>
      <c r="EE293" s="4"/>
      <c r="EF293" s="4"/>
      <c r="EG293" s="4"/>
      <c r="EH293" s="4"/>
      <c r="EI293" s="4"/>
      <c r="EJ293" s="4"/>
      <c r="EK293" s="4"/>
      <c r="EL293" s="4"/>
      <c r="EM293" s="4"/>
      <c r="EN293" s="4"/>
      <c r="EO293" s="4"/>
      <c r="EP293" s="4"/>
      <c r="EQ293" s="4"/>
      <c r="ER293" s="4"/>
      <c r="ES293" s="4"/>
      <c r="ET293" s="4"/>
      <c r="EU293" s="4"/>
      <c r="EV293" s="4"/>
      <c r="EW293" s="4"/>
      <c r="EX293" s="4"/>
      <c r="EY293" s="4"/>
      <c r="EZ293" s="4"/>
      <c r="FA293" s="4"/>
      <c r="FB293" s="4"/>
      <c r="FC293" s="4"/>
      <c r="FD293" s="4"/>
      <c r="FE293" s="4"/>
      <c r="FF293" s="4"/>
      <c r="FG293" s="4"/>
      <c r="FH293" s="4"/>
      <c r="FI293" s="4"/>
      <c r="FJ293" s="4"/>
      <c r="FK293" s="4"/>
      <c r="FL293" s="4"/>
      <c r="FM293" s="4"/>
      <c r="FN293" s="4"/>
      <c r="FO293" s="4"/>
      <c r="FP293" s="4"/>
      <c r="FQ293" s="4"/>
      <c r="FR293" s="4"/>
      <c r="FS293" s="4"/>
      <c r="FT293" s="4"/>
      <c r="FU293" s="4"/>
      <c r="FV293" s="4"/>
      <c r="FW293" s="4"/>
      <c r="FX293" s="4"/>
      <c r="FY293" s="4"/>
      <c r="FZ293" s="4"/>
      <c r="GA293" s="4"/>
      <c r="GB293" s="4"/>
      <c r="GC293" s="4"/>
      <c r="GD293" s="4"/>
      <c r="GE293" s="4"/>
      <c r="GF293" s="4"/>
      <c r="GG293" s="4"/>
      <c r="GH293" s="4"/>
      <c r="GI293" s="4"/>
      <c r="GJ293" s="4"/>
      <c r="GK293" s="4"/>
      <c r="GL293" s="4"/>
      <c r="GM293" s="4"/>
      <c r="GN293" s="4"/>
      <c r="GO293" s="4"/>
      <c r="GP293" s="4"/>
      <c r="GQ293" s="4"/>
      <c r="GR293" s="4"/>
      <c r="GS293" s="4"/>
      <c r="GT293" s="4"/>
      <c r="GU293" s="4"/>
      <c r="GV293" s="4"/>
      <c r="GW293" s="4"/>
      <c r="GX293" s="4"/>
      <c r="GY293" s="4"/>
      <c r="GZ293" s="4"/>
      <c r="HA293" s="4"/>
      <c r="HB293" s="4"/>
      <c r="HC293" s="4"/>
      <c r="HD293" s="4"/>
      <c r="HE293" s="4"/>
      <c r="HF293" s="4"/>
      <c r="HG293" s="4"/>
      <c r="HH293" s="4"/>
      <c r="HI293" s="4"/>
      <c r="HJ293" s="4"/>
      <c r="HK293" s="4"/>
      <c r="HL293" s="4"/>
      <c r="HM293" s="4"/>
      <c r="HN293" s="4"/>
      <c r="HO293" s="4"/>
      <c r="HP293" s="4"/>
      <c r="HQ293" s="4"/>
      <c r="HR293" s="4"/>
      <c r="HS293" s="4"/>
      <c r="HT293" s="4"/>
      <c r="HU293" s="4"/>
      <c r="HV293" s="4"/>
      <c r="HW293" s="4"/>
      <c r="HX293" s="4"/>
      <c r="HY293" s="4"/>
      <c r="HZ293" s="4"/>
      <c r="IA293" s="4"/>
      <c r="IB293" s="4"/>
      <c r="IC293" s="4"/>
      <c r="ID293" s="4"/>
      <c r="IE293" s="4"/>
      <c r="IF293" s="4"/>
      <c r="IG293" s="4"/>
      <c r="IH293" s="4"/>
      <c r="II293" s="4"/>
      <c r="IJ293" s="4"/>
      <c r="IK293" s="4"/>
      <c r="IL293" s="4"/>
      <c r="IM293" s="4"/>
      <c r="IN293" s="4"/>
      <c r="IO293" s="4"/>
      <c r="IP293" s="4"/>
      <c r="IQ293" s="4"/>
      <c r="IR293" s="4"/>
      <c r="IS293" s="4"/>
      <c r="IT293" s="4"/>
      <c r="IU293" s="4"/>
    </row>
    <row r="294" s="5" customFormat="1" customHeight="1" spans="1:255">
      <c r="A294" s="18">
        <v>291</v>
      </c>
      <c r="B294" s="18" t="s">
        <v>559</v>
      </c>
      <c r="C294" s="18" t="s">
        <v>566</v>
      </c>
      <c r="D294" s="18" t="s">
        <v>20</v>
      </c>
      <c r="E294" s="18" t="s">
        <v>567</v>
      </c>
      <c r="F294" s="21" t="s">
        <v>568</v>
      </c>
      <c r="G294" s="18">
        <v>10</v>
      </c>
      <c r="H294" s="18"/>
      <c r="I294" s="18"/>
      <c r="J294" s="18"/>
      <c r="K294" s="18"/>
      <c r="L294" s="18">
        <v>20</v>
      </c>
      <c r="M294" s="18">
        <f t="shared" ref="M294:M299" si="13">G294*34+K294*15+L294*27</f>
        <v>880</v>
      </c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"/>
      <c r="CW294" s="4"/>
      <c r="CX294" s="4"/>
      <c r="CY294" s="4"/>
      <c r="CZ294" s="4"/>
      <c r="DA294" s="4"/>
      <c r="DB294" s="4"/>
      <c r="DC294" s="4"/>
      <c r="DD294" s="4"/>
      <c r="DE294" s="4"/>
      <c r="DF294" s="4"/>
      <c r="DG294" s="4"/>
      <c r="DH294" s="4"/>
      <c r="DI294" s="4"/>
      <c r="DJ294" s="4"/>
      <c r="DK294" s="4"/>
      <c r="DL294" s="4"/>
      <c r="DM294" s="4"/>
      <c r="DN294" s="4"/>
      <c r="DO294" s="4"/>
      <c r="DP294" s="4"/>
      <c r="DQ294" s="4"/>
      <c r="DR294" s="4"/>
      <c r="DS294" s="4"/>
      <c r="DT294" s="4"/>
      <c r="DU294" s="4"/>
      <c r="DV294" s="4"/>
      <c r="DW294" s="4"/>
      <c r="DX294" s="4"/>
      <c r="DY294" s="4"/>
      <c r="DZ294" s="4"/>
      <c r="EA294" s="4"/>
      <c r="EB294" s="4"/>
      <c r="EC294" s="4"/>
      <c r="ED294" s="4"/>
      <c r="EE294" s="4"/>
      <c r="EF294" s="4"/>
      <c r="EG294" s="4"/>
      <c r="EH294" s="4"/>
      <c r="EI294" s="4"/>
      <c r="EJ294" s="4"/>
      <c r="EK294" s="4"/>
      <c r="EL294" s="4"/>
      <c r="EM294" s="4"/>
      <c r="EN294" s="4"/>
      <c r="EO294" s="4"/>
      <c r="EP294" s="4"/>
      <c r="EQ294" s="4"/>
      <c r="ER294" s="4"/>
      <c r="ES294" s="4"/>
      <c r="ET294" s="4"/>
      <c r="EU294" s="4"/>
      <c r="EV294" s="4"/>
      <c r="EW294" s="4"/>
      <c r="EX294" s="4"/>
      <c r="EY294" s="4"/>
      <c r="EZ294" s="4"/>
      <c r="FA294" s="4"/>
      <c r="FB294" s="4"/>
      <c r="FC294" s="4"/>
      <c r="FD294" s="4"/>
      <c r="FE294" s="4"/>
      <c r="FF294" s="4"/>
      <c r="FG294" s="4"/>
      <c r="FH294" s="4"/>
      <c r="FI294" s="4"/>
      <c r="FJ294" s="4"/>
      <c r="FK294" s="4"/>
      <c r="FL294" s="4"/>
      <c r="FM294" s="4"/>
      <c r="FN294" s="4"/>
      <c r="FO294" s="4"/>
      <c r="FP294" s="4"/>
      <c r="FQ294" s="4"/>
      <c r="FR294" s="4"/>
      <c r="FS294" s="4"/>
      <c r="FT294" s="4"/>
      <c r="FU294" s="4"/>
      <c r="FV294" s="4"/>
      <c r="FW294" s="4"/>
      <c r="FX294" s="4"/>
      <c r="FY294" s="4"/>
      <c r="FZ294" s="4"/>
      <c r="GA294" s="4"/>
      <c r="GB294" s="4"/>
      <c r="GC294" s="4"/>
      <c r="GD294" s="4"/>
      <c r="GE294" s="4"/>
      <c r="GF294" s="4"/>
      <c r="GG294" s="4"/>
      <c r="GH294" s="4"/>
      <c r="GI294" s="4"/>
      <c r="GJ294" s="4"/>
      <c r="GK294" s="4"/>
      <c r="GL294" s="4"/>
      <c r="GM294" s="4"/>
      <c r="GN294" s="4"/>
      <c r="GO294" s="4"/>
      <c r="GP294" s="4"/>
      <c r="GQ294" s="4"/>
      <c r="GR294" s="4"/>
      <c r="GS294" s="4"/>
      <c r="GT294" s="4"/>
      <c r="GU294" s="4"/>
      <c r="GV294" s="4"/>
      <c r="GW294" s="4"/>
      <c r="GX294" s="4"/>
      <c r="GY294" s="4"/>
      <c r="GZ294" s="4"/>
      <c r="HA294" s="4"/>
      <c r="HB294" s="4"/>
      <c r="HC294" s="4"/>
      <c r="HD294" s="4"/>
      <c r="HE294" s="4"/>
      <c r="HF294" s="4"/>
      <c r="HG294" s="4"/>
      <c r="HH294" s="4"/>
      <c r="HI294" s="4"/>
      <c r="HJ294" s="4"/>
      <c r="HK294" s="4"/>
      <c r="HL294" s="4"/>
      <c r="HM294" s="4"/>
      <c r="HN294" s="4"/>
      <c r="HO294" s="4"/>
      <c r="HP294" s="4"/>
      <c r="HQ294" s="4"/>
      <c r="HR294" s="4"/>
      <c r="HS294" s="4"/>
      <c r="HT294" s="4"/>
      <c r="HU294" s="4"/>
      <c r="HV294" s="4"/>
      <c r="HW294" s="4"/>
      <c r="HX294" s="4"/>
      <c r="HY294" s="4"/>
      <c r="HZ294" s="4"/>
      <c r="IA294" s="4"/>
      <c r="IB294" s="4"/>
      <c r="IC294" s="4"/>
      <c r="ID294" s="4"/>
      <c r="IE294" s="4"/>
      <c r="IF294" s="4"/>
      <c r="IG294" s="4"/>
      <c r="IH294" s="4"/>
      <c r="II294" s="4"/>
      <c r="IJ294" s="4"/>
      <c r="IK294" s="4"/>
      <c r="IL294" s="4"/>
      <c r="IM294" s="4"/>
      <c r="IN294" s="4"/>
      <c r="IO294" s="4"/>
      <c r="IP294" s="4"/>
      <c r="IQ294" s="4"/>
      <c r="IR294" s="4"/>
      <c r="IS294" s="4"/>
      <c r="IT294" s="4"/>
      <c r="IU294" s="4"/>
    </row>
    <row r="295" s="5" customFormat="1" customHeight="1" spans="1:255">
      <c r="A295" s="18">
        <v>292</v>
      </c>
      <c r="B295" s="18" t="s">
        <v>559</v>
      </c>
      <c r="C295" s="18" t="s">
        <v>566</v>
      </c>
      <c r="D295" s="18" t="s">
        <v>20</v>
      </c>
      <c r="E295" s="18" t="s">
        <v>569</v>
      </c>
      <c r="F295" s="21" t="s">
        <v>570</v>
      </c>
      <c r="G295" s="18">
        <v>18.8</v>
      </c>
      <c r="H295" s="18"/>
      <c r="I295" s="18"/>
      <c r="J295" s="18"/>
      <c r="K295" s="18"/>
      <c r="L295" s="18">
        <v>20</v>
      </c>
      <c r="M295" s="18">
        <f t="shared" si="13"/>
        <v>1179.2</v>
      </c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  <c r="CU295" s="4"/>
      <c r="CV295" s="4"/>
      <c r="CW295" s="4"/>
      <c r="CX295" s="4"/>
      <c r="CY295" s="4"/>
      <c r="CZ295" s="4"/>
      <c r="DA295" s="4"/>
      <c r="DB295" s="4"/>
      <c r="DC295" s="4"/>
      <c r="DD295" s="4"/>
      <c r="DE295" s="4"/>
      <c r="DF295" s="4"/>
      <c r="DG295" s="4"/>
      <c r="DH295" s="4"/>
      <c r="DI295" s="4"/>
      <c r="DJ295" s="4"/>
      <c r="DK295" s="4"/>
      <c r="DL295" s="4"/>
      <c r="DM295" s="4"/>
      <c r="DN295" s="4"/>
      <c r="DO295" s="4"/>
      <c r="DP295" s="4"/>
      <c r="DQ295" s="4"/>
      <c r="DR295" s="4"/>
      <c r="DS295" s="4"/>
      <c r="DT295" s="4"/>
      <c r="DU295" s="4"/>
      <c r="DV295" s="4"/>
      <c r="DW295" s="4"/>
      <c r="DX295" s="4"/>
      <c r="DY295" s="4"/>
      <c r="DZ295" s="4"/>
      <c r="EA295" s="4"/>
      <c r="EB295" s="4"/>
      <c r="EC295" s="4"/>
      <c r="ED295" s="4"/>
      <c r="EE295" s="4"/>
      <c r="EF295" s="4"/>
      <c r="EG295" s="4"/>
      <c r="EH295" s="4"/>
      <c r="EI295" s="4"/>
      <c r="EJ295" s="4"/>
      <c r="EK295" s="4"/>
      <c r="EL295" s="4"/>
      <c r="EM295" s="4"/>
      <c r="EN295" s="4"/>
      <c r="EO295" s="4"/>
      <c r="EP295" s="4"/>
      <c r="EQ295" s="4"/>
      <c r="ER295" s="4"/>
      <c r="ES295" s="4"/>
      <c r="ET295" s="4"/>
      <c r="EU295" s="4"/>
      <c r="EV295" s="4"/>
      <c r="EW295" s="4"/>
      <c r="EX295" s="4"/>
      <c r="EY295" s="4"/>
      <c r="EZ295" s="4"/>
      <c r="FA295" s="4"/>
      <c r="FB295" s="4"/>
      <c r="FC295" s="4"/>
      <c r="FD295" s="4"/>
      <c r="FE295" s="4"/>
      <c r="FF295" s="4"/>
      <c r="FG295" s="4"/>
      <c r="FH295" s="4"/>
      <c r="FI295" s="4"/>
      <c r="FJ295" s="4"/>
      <c r="FK295" s="4"/>
      <c r="FL295" s="4"/>
      <c r="FM295" s="4"/>
      <c r="FN295" s="4"/>
      <c r="FO295" s="4"/>
      <c r="FP295" s="4"/>
      <c r="FQ295" s="4"/>
      <c r="FR295" s="4"/>
      <c r="FS295" s="4"/>
      <c r="FT295" s="4"/>
      <c r="FU295" s="4"/>
      <c r="FV295" s="4"/>
      <c r="FW295" s="4"/>
      <c r="FX295" s="4"/>
      <c r="FY295" s="4"/>
      <c r="FZ295" s="4"/>
      <c r="GA295" s="4"/>
      <c r="GB295" s="4"/>
      <c r="GC295" s="4"/>
      <c r="GD295" s="4"/>
      <c r="GE295" s="4"/>
      <c r="GF295" s="4"/>
      <c r="GG295" s="4"/>
      <c r="GH295" s="4"/>
      <c r="GI295" s="4"/>
      <c r="GJ295" s="4"/>
      <c r="GK295" s="4"/>
      <c r="GL295" s="4"/>
      <c r="GM295" s="4"/>
      <c r="GN295" s="4"/>
      <c r="GO295" s="4"/>
      <c r="GP295" s="4"/>
      <c r="GQ295" s="4"/>
      <c r="GR295" s="4"/>
      <c r="GS295" s="4"/>
      <c r="GT295" s="4"/>
      <c r="GU295" s="4"/>
      <c r="GV295" s="4"/>
      <c r="GW295" s="4"/>
      <c r="GX295" s="4"/>
      <c r="GY295" s="4"/>
      <c r="GZ295" s="4"/>
      <c r="HA295" s="4"/>
      <c r="HB295" s="4"/>
      <c r="HC295" s="4"/>
      <c r="HD295" s="4"/>
      <c r="HE295" s="4"/>
      <c r="HF295" s="4"/>
      <c r="HG295" s="4"/>
      <c r="HH295" s="4"/>
      <c r="HI295" s="4"/>
      <c r="HJ295" s="4"/>
      <c r="HK295" s="4"/>
      <c r="HL295" s="4"/>
      <c r="HM295" s="4"/>
      <c r="HN295" s="4"/>
      <c r="HO295" s="4"/>
      <c r="HP295" s="4"/>
      <c r="HQ295" s="4"/>
      <c r="HR295" s="4"/>
      <c r="HS295" s="4"/>
      <c r="HT295" s="4"/>
      <c r="HU295" s="4"/>
      <c r="HV295" s="4"/>
      <c r="HW295" s="4"/>
      <c r="HX295" s="4"/>
      <c r="HY295" s="4"/>
      <c r="HZ295" s="4"/>
      <c r="IA295" s="4"/>
      <c r="IB295" s="4"/>
      <c r="IC295" s="4"/>
      <c r="ID295" s="4"/>
      <c r="IE295" s="4"/>
      <c r="IF295" s="4"/>
      <c r="IG295" s="4"/>
      <c r="IH295" s="4"/>
      <c r="II295" s="4"/>
      <c r="IJ295" s="4"/>
      <c r="IK295" s="4"/>
      <c r="IL295" s="4"/>
      <c r="IM295" s="4"/>
      <c r="IN295" s="4"/>
      <c r="IO295" s="4"/>
      <c r="IP295" s="4"/>
      <c r="IQ295" s="4"/>
      <c r="IR295" s="4"/>
      <c r="IS295" s="4"/>
      <c r="IT295" s="4"/>
      <c r="IU295" s="4"/>
    </row>
    <row r="296" s="5" customFormat="1" customHeight="1" spans="1:255">
      <c r="A296" s="18">
        <v>293</v>
      </c>
      <c r="B296" s="18" t="s">
        <v>559</v>
      </c>
      <c r="C296" s="18" t="s">
        <v>566</v>
      </c>
      <c r="D296" s="18" t="s">
        <v>17</v>
      </c>
      <c r="E296" s="18" t="s">
        <v>571</v>
      </c>
      <c r="F296" s="21" t="s">
        <v>572</v>
      </c>
      <c r="G296" s="18">
        <v>100</v>
      </c>
      <c r="H296" s="18"/>
      <c r="I296" s="18"/>
      <c r="J296" s="18"/>
      <c r="K296" s="18"/>
      <c r="L296" s="18"/>
      <c r="M296" s="18">
        <v>3400</v>
      </c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4"/>
      <c r="CO296" s="4"/>
      <c r="CP296" s="4"/>
      <c r="CQ296" s="4"/>
      <c r="CR296" s="4"/>
      <c r="CS296" s="4"/>
      <c r="CT296" s="4"/>
      <c r="CU296" s="4"/>
      <c r="CV296" s="4"/>
      <c r="CW296" s="4"/>
      <c r="CX296" s="4"/>
      <c r="CY296" s="4"/>
      <c r="CZ296" s="4"/>
      <c r="DA296" s="4"/>
      <c r="DB296" s="4"/>
      <c r="DC296" s="4"/>
      <c r="DD296" s="4"/>
      <c r="DE296" s="4"/>
      <c r="DF296" s="4"/>
      <c r="DG296" s="4"/>
      <c r="DH296" s="4"/>
      <c r="DI296" s="4"/>
      <c r="DJ296" s="4"/>
      <c r="DK296" s="4"/>
      <c r="DL296" s="4"/>
      <c r="DM296" s="4"/>
      <c r="DN296" s="4"/>
      <c r="DO296" s="4"/>
      <c r="DP296" s="4"/>
      <c r="DQ296" s="4"/>
      <c r="DR296" s="4"/>
      <c r="DS296" s="4"/>
      <c r="DT296" s="4"/>
      <c r="DU296" s="4"/>
      <c r="DV296" s="4"/>
      <c r="DW296" s="4"/>
      <c r="DX296" s="4"/>
      <c r="DY296" s="4"/>
      <c r="DZ296" s="4"/>
      <c r="EA296" s="4"/>
      <c r="EB296" s="4"/>
      <c r="EC296" s="4"/>
      <c r="ED296" s="4"/>
      <c r="EE296" s="4"/>
      <c r="EF296" s="4"/>
      <c r="EG296" s="4"/>
      <c r="EH296" s="4"/>
      <c r="EI296" s="4"/>
      <c r="EJ296" s="4"/>
      <c r="EK296" s="4"/>
      <c r="EL296" s="4"/>
      <c r="EM296" s="4"/>
      <c r="EN296" s="4"/>
      <c r="EO296" s="4"/>
      <c r="EP296" s="4"/>
      <c r="EQ296" s="4"/>
      <c r="ER296" s="4"/>
      <c r="ES296" s="4"/>
      <c r="ET296" s="4"/>
      <c r="EU296" s="4"/>
      <c r="EV296" s="4"/>
      <c r="EW296" s="4"/>
      <c r="EX296" s="4"/>
      <c r="EY296" s="4"/>
      <c r="EZ296" s="4"/>
      <c r="FA296" s="4"/>
      <c r="FB296" s="4"/>
      <c r="FC296" s="4"/>
      <c r="FD296" s="4"/>
      <c r="FE296" s="4"/>
      <c r="FF296" s="4"/>
      <c r="FG296" s="4"/>
      <c r="FH296" s="4"/>
      <c r="FI296" s="4"/>
      <c r="FJ296" s="4"/>
      <c r="FK296" s="4"/>
      <c r="FL296" s="4"/>
      <c r="FM296" s="4"/>
      <c r="FN296" s="4"/>
      <c r="FO296" s="4"/>
      <c r="FP296" s="4"/>
      <c r="FQ296" s="4"/>
      <c r="FR296" s="4"/>
      <c r="FS296" s="4"/>
      <c r="FT296" s="4"/>
      <c r="FU296" s="4"/>
      <c r="FV296" s="4"/>
      <c r="FW296" s="4"/>
      <c r="FX296" s="4"/>
      <c r="FY296" s="4"/>
      <c r="FZ296" s="4"/>
      <c r="GA296" s="4"/>
      <c r="GB296" s="4"/>
      <c r="GC296" s="4"/>
      <c r="GD296" s="4"/>
      <c r="GE296" s="4"/>
      <c r="GF296" s="4"/>
      <c r="GG296" s="4"/>
      <c r="GH296" s="4"/>
      <c r="GI296" s="4"/>
      <c r="GJ296" s="4"/>
      <c r="GK296" s="4"/>
      <c r="GL296" s="4"/>
      <c r="GM296" s="4"/>
      <c r="GN296" s="4"/>
      <c r="GO296" s="4"/>
      <c r="GP296" s="4"/>
      <c r="GQ296" s="4"/>
      <c r="GR296" s="4"/>
      <c r="GS296" s="4"/>
      <c r="GT296" s="4"/>
      <c r="GU296" s="4"/>
      <c r="GV296" s="4"/>
      <c r="GW296" s="4"/>
      <c r="GX296" s="4"/>
      <c r="GY296" s="4"/>
      <c r="GZ296" s="4"/>
      <c r="HA296" s="4"/>
      <c r="HB296" s="4"/>
      <c r="HC296" s="4"/>
      <c r="HD296" s="4"/>
      <c r="HE296" s="4"/>
      <c r="HF296" s="4"/>
      <c r="HG296" s="4"/>
      <c r="HH296" s="4"/>
      <c r="HI296" s="4"/>
      <c r="HJ296" s="4"/>
      <c r="HK296" s="4"/>
      <c r="HL296" s="4"/>
      <c r="HM296" s="4"/>
      <c r="HN296" s="4"/>
      <c r="HO296" s="4"/>
      <c r="HP296" s="4"/>
      <c r="HQ296" s="4"/>
      <c r="HR296" s="4"/>
      <c r="HS296" s="4"/>
      <c r="HT296" s="4"/>
      <c r="HU296" s="4"/>
      <c r="HV296" s="4"/>
      <c r="HW296" s="4"/>
      <c r="HX296" s="4"/>
      <c r="HY296" s="4"/>
      <c r="HZ296" s="4"/>
      <c r="IA296" s="4"/>
      <c r="IB296" s="4"/>
      <c r="IC296" s="4"/>
      <c r="ID296" s="4"/>
      <c r="IE296" s="4"/>
      <c r="IF296" s="4"/>
      <c r="IG296" s="4"/>
      <c r="IH296" s="4"/>
      <c r="II296" s="4"/>
      <c r="IJ296" s="4"/>
      <c r="IK296" s="4"/>
      <c r="IL296" s="4"/>
      <c r="IM296" s="4"/>
      <c r="IN296" s="4"/>
      <c r="IO296" s="4"/>
      <c r="IP296" s="4"/>
      <c r="IQ296" s="4"/>
      <c r="IR296" s="4"/>
      <c r="IS296" s="4"/>
      <c r="IT296" s="4"/>
      <c r="IU296" s="4"/>
    </row>
    <row r="297" s="5" customFormat="1" customHeight="1" spans="1:255">
      <c r="A297" s="18">
        <v>294</v>
      </c>
      <c r="B297" s="18" t="s">
        <v>559</v>
      </c>
      <c r="C297" s="18" t="s">
        <v>566</v>
      </c>
      <c r="D297" s="18" t="s">
        <v>17</v>
      </c>
      <c r="E297" s="18" t="s">
        <v>573</v>
      </c>
      <c r="F297" s="21" t="s">
        <v>574</v>
      </c>
      <c r="G297" s="18">
        <v>58</v>
      </c>
      <c r="H297" s="18"/>
      <c r="I297" s="18"/>
      <c r="J297" s="18"/>
      <c r="K297" s="18">
        <v>20</v>
      </c>
      <c r="L297" s="18"/>
      <c r="M297" s="18">
        <v>2272</v>
      </c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  <c r="CU297" s="4"/>
      <c r="CV297" s="4"/>
      <c r="CW297" s="4"/>
      <c r="CX297" s="4"/>
      <c r="CY297" s="4"/>
      <c r="CZ297" s="4"/>
      <c r="DA297" s="4"/>
      <c r="DB297" s="4"/>
      <c r="DC297" s="4"/>
      <c r="DD297" s="4"/>
      <c r="DE297" s="4"/>
      <c r="DF297" s="4"/>
      <c r="DG297" s="4"/>
      <c r="DH297" s="4"/>
      <c r="DI297" s="4"/>
      <c r="DJ297" s="4"/>
      <c r="DK297" s="4"/>
      <c r="DL297" s="4"/>
      <c r="DM297" s="4"/>
      <c r="DN297" s="4"/>
      <c r="DO297" s="4"/>
      <c r="DP297" s="4"/>
      <c r="DQ297" s="4"/>
      <c r="DR297" s="4"/>
      <c r="DS297" s="4"/>
      <c r="DT297" s="4"/>
      <c r="DU297" s="4"/>
      <c r="DV297" s="4"/>
      <c r="DW297" s="4"/>
      <c r="DX297" s="4"/>
      <c r="DY297" s="4"/>
      <c r="DZ297" s="4"/>
      <c r="EA297" s="4"/>
      <c r="EB297" s="4"/>
      <c r="EC297" s="4"/>
      <c r="ED297" s="4"/>
      <c r="EE297" s="4"/>
      <c r="EF297" s="4"/>
      <c r="EG297" s="4"/>
      <c r="EH297" s="4"/>
      <c r="EI297" s="4"/>
      <c r="EJ297" s="4"/>
      <c r="EK297" s="4"/>
      <c r="EL297" s="4"/>
      <c r="EM297" s="4"/>
      <c r="EN297" s="4"/>
      <c r="EO297" s="4"/>
      <c r="EP297" s="4"/>
      <c r="EQ297" s="4"/>
      <c r="ER297" s="4"/>
      <c r="ES297" s="4"/>
      <c r="ET297" s="4"/>
      <c r="EU297" s="4"/>
      <c r="EV297" s="4"/>
      <c r="EW297" s="4"/>
      <c r="EX297" s="4"/>
      <c r="EY297" s="4"/>
      <c r="EZ297" s="4"/>
      <c r="FA297" s="4"/>
      <c r="FB297" s="4"/>
      <c r="FC297" s="4"/>
      <c r="FD297" s="4"/>
      <c r="FE297" s="4"/>
      <c r="FF297" s="4"/>
      <c r="FG297" s="4"/>
      <c r="FH297" s="4"/>
      <c r="FI297" s="4"/>
      <c r="FJ297" s="4"/>
      <c r="FK297" s="4"/>
      <c r="FL297" s="4"/>
      <c r="FM297" s="4"/>
      <c r="FN297" s="4"/>
      <c r="FO297" s="4"/>
      <c r="FP297" s="4"/>
      <c r="FQ297" s="4"/>
      <c r="FR297" s="4"/>
      <c r="FS297" s="4"/>
      <c r="FT297" s="4"/>
      <c r="FU297" s="4"/>
      <c r="FV297" s="4"/>
      <c r="FW297" s="4"/>
      <c r="FX297" s="4"/>
      <c r="FY297" s="4"/>
      <c r="FZ297" s="4"/>
      <c r="GA297" s="4"/>
      <c r="GB297" s="4"/>
      <c r="GC297" s="4"/>
      <c r="GD297" s="4"/>
      <c r="GE297" s="4"/>
      <c r="GF297" s="4"/>
      <c r="GG297" s="4"/>
      <c r="GH297" s="4"/>
      <c r="GI297" s="4"/>
      <c r="GJ297" s="4"/>
      <c r="GK297" s="4"/>
      <c r="GL297" s="4"/>
      <c r="GM297" s="4"/>
      <c r="GN297" s="4"/>
      <c r="GO297" s="4"/>
      <c r="GP297" s="4"/>
      <c r="GQ297" s="4"/>
      <c r="GR297" s="4"/>
      <c r="GS297" s="4"/>
      <c r="GT297" s="4"/>
      <c r="GU297" s="4"/>
      <c r="GV297" s="4"/>
      <c r="GW297" s="4"/>
      <c r="GX297" s="4"/>
      <c r="GY297" s="4"/>
      <c r="GZ297" s="4"/>
      <c r="HA297" s="4"/>
      <c r="HB297" s="4"/>
      <c r="HC297" s="4"/>
      <c r="HD297" s="4"/>
      <c r="HE297" s="4"/>
      <c r="HF297" s="4"/>
      <c r="HG297" s="4"/>
      <c r="HH297" s="4"/>
      <c r="HI297" s="4"/>
      <c r="HJ297" s="4"/>
      <c r="HK297" s="4"/>
      <c r="HL297" s="4"/>
      <c r="HM297" s="4"/>
      <c r="HN297" s="4"/>
      <c r="HO297" s="4"/>
      <c r="HP297" s="4"/>
      <c r="HQ297" s="4"/>
      <c r="HR297" s="4"/>
      <c r="HS297" s="4"/>
      <c r="HT297" s="4"/>
      <c r="HU297" s="4"/>
      <c r="HV297" s="4"/>
      <c r="HW297" s="4"/>
      <c r="HX297" s="4"/>
      <c r="HY297" s="4"/>
      <c r="HZ297" s="4"/>
      <c r="IA297" s="4"/>
      <c r="IB297" s="4"/>
      <c r="IC297" s="4"/>
      <c r="ID297" s="4"/>
      <c r="IE297" s="4"/>
      <c r="IF297" s="4"/>
      <c r="IG297" s="4"/>
      <c r="IH297" s="4"/>
      <c r="II297" s="4"/>
      <c r="IJ297" s="4"/>
      <c r="IK297" s="4"/>
      <c r="IL297" s="4"/>
      <c r="IM297" s="4"/>
      <c r="IN297" s="4"/>
      <c r="IO297" s="4"/>
      <c r="IP297" s="4"/>
      <c r="IQ297" s="4"/>
      <c r="IR297" s="4"/>
      <c r="IS297" s="4"/>
      <c r="IT297" s="4"/>
      <c r="IU297" s="4"/>
    </row>
    <row r="298" s="5" customFormat="1" customHeight="1" spans="1:255">
      <c r="A298" s="18">
        <v>295</v>
      </c>
      <c r="B298" s="18" t="s">
        <v>559</v>
      </c>
      <c r="C298" s="18" t="s">
        <v>566</v>
      </c>
      <c r="D298" s="18" t="s">
        <v>17</v>
      </c>
      <c r="E298" s="18" t="s">
        <v>575</v>
      </c>
      <c r="F298" s="21" t="s">
        <v>576</v>
      </c>
      <c r="G298" s="18">
        <v>17.2</v>
      </c>
      <c r="H298" s="18"/>
      <c r="I298" s="18"/>
      <c r="J298" s="18"/>
      <c r="K298" s="18">
        <v>13</v>
      </c>
      <c r="L298" s="18">
        <v>20</v>
      </c>
      <c r="M298" s="18">
        <f t="shared" si="13"/>
        <v>1319.8</v>
      </c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  <c r="CN298" s="4"/>
      <c r="CO298" s="4"/>
      <c r="CP298" s="4"/>
      <c r="CQ298" s="4"/>
      <c r="CR298" s="4"/>
      <c r="CS298" s="4"/>
      <c r="CT298" s="4"/>
      <c r="CU298" s="4"/>
      <c r="CV298" s="4"/>
      <c r="CW298" s="4"/>
      <c r="CX298" s="4"/>
      <c r="CY298" s="4"/>
      <c r="CZ298" s="4"/>
      <c r="DA298" s="4"/>
      <c r="DB298" s="4"/>
      <c r="DC298" s="4"/>
      <c r="DD298" s="4"/>
      <c r="DE298" s="4"/>
      <c r="DF298" s="4"/>
      <c r="DG298" s="4"/>
      <c r="DH298" s="4"/>
      <c r="DI298" s="4"/>
      <c r="DJ298" s="4"/>
      <c r="DK298" s="4"/>
      <c r="DL298" s="4"/>
      <c r="DM298" s="4"/>
      <c r="DN298" s="4"/>
      <c r="DO298" s="4"/>
      <c r="DP298" s="4"/>
      <c r="DQ298" s="4"/>
      <c r="DR298" s="4"/>
      <c r="DS298" s="4"/>
      <c r="DT298" s="4"/>
      <c r="DU298" s="4"/>
      <c r="DV298" s="4"/>
      <c r="DW298" s="4"/>
      <c r="DX298" s="4"/>
      <c r="DY298" s="4"/>
      <c r="DZ298" s="4"/>
      <c r="EA298" s="4"/>
      <c r="EB298" s="4"/>
      <c r="EC298" s="4"/>
      <c r="ED298" s="4"/>
      <c r="EE298" s="4"/>
      <c r="EF298" s="4"/>
      <c r="EG298" s="4"/>
      <c r="EH298" s="4"/>
      <c r="EI298" s="4"/>
      <c r="EJ298" s="4"/>
      <c r="EK298" s="4"/>
      <c r="EL298" s="4"/>
      <c r="EM298" s="4"/>
      <c r="EN298" s="4"/>
      <c r="EO298" s="4"/>
      <c r="EP298" s="4"/>
      <c r="EQ298" s="4"/>
      <c r="ER298" s="4"/>
      <c r="ES298" s="4"/>
      <c r="ET298" s="4"/>
      <c r="EU298" s="4"/>
      <c r="EV298" s="4"/>
      <c r="EW298" s="4"/>
      <c r="EX298" s="4"/>
      <c r="EY298" s="4"/>
      <c r="EZ298" s="4"/>
      <c r="FA298" s="4"/>
      <c r="FB298" s="4"/>
      <c r="FC298" s="4"/>
      <c r="FD298" s="4"/>
      <c r="FE298" s="4"/>
      <c r="FF298" s="4"/>
      <c r="FG298" s="4"/>
      <c r="FH298" s="4"/>
      <c r="FI298" s="4"/>
      <c r="FJ298" s="4"/>
      <c r="FK298" s="4"/>
      <c r="FL298" s="4"/>
      <c r="FM298" s="4"/>
      <c r="FN298" s="4"/>
      <c r="FO298" s="4"/>
      <c r="FP298" s="4"/>
      <c r="FQ298" s="4"/>
      <c r="FR298" s="4"/>
      <c r="FS298" s="4"/>
      <c r="FT298" s="4"/>
      <c r="FU298" s="4"/>
      <c r="FV298" s="4"/>
      <c r="FW298" s="4"/>
      <c r="FX298" s="4"/>
      <c r="FY298" s="4"/>
      <c r="FZ298" s="4"/>
      <c r="GA298" s="4"/>
      <c r="GB298" s="4"/>
      <c r="GC298" s="4"/>
      <c r="GD298" s="4"/>
      <c r="GE298" s="4"/>
      <c r="GF298" s="4"/>
      <c r="GG298" s="4"/>
      <c r="GH298" s="4"/>
      <c r="GI298" s="4"/>
      <c r="GJ298" s="4"/>
      <c r="GK298" s="4"/>
      <c r="GL298" s="4"/>
      <c r="GM298" s="4"/>
      <c r="GN298" s="4"/>
      <c r="GO298" s="4"/>
      <c r="GP298" s="4"/>
      <c r="GQ298" s="4"/>
      <c r="GR298" s="4"/>
      <c r="GS298" s="4"/>
      <c r="GT298" s="4"/>
      <c r="GU298" s="4"/>
      <c r="GV298" s="4"/>
      <c r="GW298" s="4"/>
      <c r="GX298" s="4"/>
      <c r="GY298" s="4"/>
      <c r="GZ298" s="4"/>
      <c r="HA298" s="4"/>
      <c r="HB298" s="4"/>
      <c r="HC298" s="4"/>
      <c r="HD298" s="4"/>
      <c r="HE298" s="4"/>
      <c r="HF298" s="4"/>
      <c r="HG298" s="4"/>
      <c r="HH298" s="4"/>
      <c r="HI298" s="4"/>
      <c r="HJ298" s="4"/>
      <c r="HK298" s="4"/>
      <c r="HL298" s="4"/>
      <c r="HM298" s="4"/>
      <c r="HN298" s="4"/>
      <c r="HO298" s="4"/>
      <c r="HP298" s="4"/>
      <c r="HQ298" s="4"/>
      <c r="HR298" s="4"/>
      <c r="HS298" s="4"/>
      <c r="HT298" s="4"/>
      <c r="HU298" s="4"/>
      <c r="HV298" s="4"/>
      <c r="HW298" s="4"/>
      <c r="HX298" s="4"/>
      <c r="HY298" s="4"/>
      <c r="HZ298" s="4"/>
      <c r="IA298" s="4"/>
      <c r="IB298" s="4"/>
      <c r="IC298" s="4"/>
      <c r="ID298" s="4"/>
      <c r="IE298" s="4"/>
      <c r="IF298" s="4"/>
      <c r="IG298" s="4"/>
      <c r="IH298" s="4"/>
      <c r="II298" s="4"/>
      <c r="IJ298" s="4"/>
      <c r="IK298" s="4"/>
      <c r="IL298" s="4"/>
      <c r="IM298" s="4"/>
      <c r="IN298" s="4"/>
      <c r="IO298" s="4"/>
      <c r="IP298" s="4"/>
      <c r="IQ298" s="4"/>
      <c r="IR298" s="4"/>
      <c r="IS298" s="4"/>
      <c r="IT298" s="4"/>
      <c r="IU298" s="4"/>
    </row>
    <row r="299" s="5" customFormat="1" customHeight="1" spans="1:255">
      <c r="A299" s="18">
        <v>296</v>
      </c>
      <c r="B299" s="18" t="s">
        <v>559</v>
      </c>
      <c r="C299" s="18" t="s">
        <v>577</v>
      </c>
      <c r="D299" s="18" t="s">
        <v>20</v>
      </c>
      <c r="E299" s="18" t="s">
        <v>578</v>
      </c>
      <c r="F299" s="21" t="s">
        <v>579</v>
      </c>
      <c r="G299" s="18">
        <v>15.5</v>
      </c>
      <c r="H299" s="18"/>
      <c r="I299" s="18"/>
      <c r="J299" s="18"/>
      <c r="K299" s="18"/>
      <c r="L299" s="18">
        <v>20</v>
      </c>
      <c r="M299" s="18">
        <f t="shared" si="13"/>
        <v>1067</v>
      </c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  <c r="CL299" s="4"/>
      <c r="CM299" s="4"/>
      <c r="CN299" s="4"/>
      <c r="CO299" s="4"/>
      <c r="CP299" s="4"/>
      <c r="CQ299" s="4"/>
      <c r="CR299" s="4"/>
      <c r="CS299" s="4"/>
      <c r="CT299" s="4"/>
      <c r="CU299" s="4"/>
      <c r="CV299" s="4"/>
      <c r="CW299" s="4"/>
      <c r="CX299" s="4"/>
      <c r="CY299" s="4"/>
      <c r="CZ299" s="4"/>
      <c r="DA299" s="4"/>
      <c r="DB299" s="4"/>
      <c r="DC299" s="4"/>
      <c r="DD299" s="4"/>
      <c r="DE299" s="4"/>
      <c r="DF299" s="4"/>
      <c r="DG299" s="4"/>
      <c r="DH299" s="4"/>
      <c r="DI299" s="4"/>
      <c r="DJ299" s="4"/>
      <c r="DK299" s="4"/>
      <c r="DL299" s="4"/>
      <c r="DM299" s="4"/>
      <c r="DN299" s="4"/>
      <c r="DO299" s="4"/>
      <c r="DP299" s="4"/>
      <c r="DQ299" s="4"/>
      <c r="DR299" s="4"/>
      <c r="DS299" s="4"/>
      <c r="DT299" s="4"/>
      <c r="DU299" s="4"/>
      <c r="DV299" s="4"/>
      <c r="DW299" s="4"/>
      <c r="DX299" s="4"/>
      <c r="DY299" s="4"/>
      <c r="DZ299" s="4"/>
      <c r="EA299" s="4"/>
      <c r="EB299" s="4"/>
      <c r="EC299" s="4"/>
      <c r="ED299" s="4"/>
      <c r="EE299" s="4"/>
      <c r="EF299" s="4"/>
      <c r="EG299" s="4"/>
      <c r="EH299" s="4"/>
      <c r="EI299" s="4"/>
      <c r="EJ299" s="4"/>
      <c r="EK299" s="4"/>
      <c r="EL299" s="4"/>
      <c r="EM299" s="4"/>
      <c r="EN299" s="4"/>
      <c r="EO299" s="4"/>
      <c r="EP299" s="4"/>
      <c r="EQ299" s="4"/>
      <c r="ER299" s="4"/>
      <c r="ES299" s="4"/>
      <c r="ET299" s="4"/>
      <c r="EU299" s="4"/>
      <c r="EV299" s="4"/>
      <c r="EW299" s="4"/>
      <c r="EX299" s="4"/>
      <c r="EY299" s="4"/>
      <c r="EZ299" s="4"/>
      <c r="FA299" s="4"/>
      <c r="FB299" s="4"/>
      <c r="FC299" s="4"/>
      <c r="FD299" s="4"/>
      <c r="FE299" s="4"/>
      <c r="FF299" s="4"/>
      <c r="FG299" s="4"/>
      <c r="FH299" s="4"/>
      <c r="FI299" s="4"/>
      <c r="FJ299" s="4"/>
      <c r="FK299" s="4"/>
      <c r="FL299" s="4"/>
      <c r="FM299" s="4"/>
      <c r="FN299" s="4"/>
      <c r="FO299" s="4"/>
      <c r="FP299" s="4"/>
      <c r="FQ299" s="4"/>
      <c r="FR299" s="4"/>
      <c r="FS299" s="4"/>
      <c r="FT299" s="4"/>
      <c r="FU299" s="4"/>
      <c r="FV299" s="4"/>
      <c r="FW299" s="4"/>
      <c r="FX299" s="4"/>
      <c r="FY299" s="4"/>
      <c r="FZ299" s="4"/>
      <c r="GA299" s="4"/>
      <c r="GB299" s="4"/>
      <c r="GC299" s="4"/>
      <c r="GD299" s="4"/>
      <c r="GE299" s="4"/>
      <c r="GF299" s="4"/>
      <c r="GG299" s="4"/>
      <c r="GH299" s="4"/>
      <c r="GI299" s="4"/>
      <c r="GJ299" s="4"/>
      <c r="GK299" s="4"/>
      <c r="GL299" s="4"/>
      <c r="GM299" s="4"/>
      <c r="GN299" s="4"/>
      <c r="GO299" s="4"/>
      <c r="GP299" s="4"/>
      <c r="GQ299" s="4"/>
      <c r="GR299" s="4"/>
      <c r="GS299" s="4"/>
      <c r="GT299" s="4"/>
      <c r="GU299" s="4"/>
      <c r="GV299" s="4"/>
      <c r="GW299" s="4"/>
      <c r="GX299" s="4"/>
      <c r="GY299" s="4"/>
      <c r="GZ299" s="4"/>
      <c r="HA299" s="4"/>
      <c r="HB299" s="4"/>
      <c r="HC299" s="4"/>
      <c r="HD299" s="4"/>
      <c r="HE299" s="4"/>
      <c r="HF299" s="4"/>
      <c r="HG299" s="4"/>
      <c r="HH299" s="4"/>
      <c r="HI299" s="4"/>
      <c r="HJ299" s="4"/>
      <c r="HK299" s="4"/>
      <c r="HL299" s="4"/>
      <c r="HM299" s="4"/>
      <c r="HN299" s="4"/>
      <c r="HO299" s="4"/>
      <c r="HP299" s="4"/>
      <c r="HQ299" s="4"/>
      <c r="HR299" s="4"/>
      <c r="HS299" s="4"/>
      <c r="HT299" s="4"/>
      <c r="HU299" s="4"/>
      <c r="HV299" s="4"/>
      <c r="HW299" s="4"/>
      <c r="HX299" s="4"/>
      <c r="HY299" s="4"/>
      <c r="HZ299" s="4"/>
      <c r="IA299" s="4"/>
      <c r="IB299" s="4"/>
      <c r="IC299" s="4"/>
      <c r="ID299" s="4"/>
      <c r="IE299" s="4"/>
      <c r="IF299" s="4"/>
      <c r="IG299" s="4"/>
      <c r="IH299" s="4"/>
      <c r="II299" s="4"/>
      <c r="IJ299" s="4"/>
      <c r="IK299" s="4"/>
      <c r="IL299" s="4"/>
      <c r="IM299" s="4"/>
      <c r="IN299" s="4"/>
      <c r="IO299" s="4"/>
      <c r="IP299" s="4"/>
      <c r="IQ299" s="4"/>
      <c r="IR299" s="4"/>
      <c r="IS299" s="4"/>
      <c r="IT299" s="4"/>
      <c r="IU299" s="4"/>
    </row>
    <row r="300" s="5" customFormat="1" customHeight="1" spans="1:255">
      <c r="A300" s="18">
        <v>297</v>
      </c>
      <c r="B300" s="18" t="s">
        <v>559</v>
      </c>
      <c r="C300" s="18" t="s">
        <v>580</v>
      </c>
      <c r="D300" s="18" t="s">
        <v>67</v>
      </c>
      <c r="E300" s="18" t="s">
        <v>581</v>
      </c>
      <c r="F300" s="21" t="s">
        <v>582</v>
      </c>
      <c r="G300" s="18">
        <v>24</v>
      </c>
      <c r="H300" s="18"/>
      <c r="I300" s="18"/>
      <c r="J300" s="18"/>
      <c r="K300" s="18"/>
      <c r="L300" s="18">
        <v>20</v>
      </c>
      <c r="M300" s="18">
        <v>1356</v>
      </c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"/>
      <c r="CW300" s="4"/>
      <c r="CX300" s="4"/>
      <c r="CY300" s="4"/>
      <c r="CZ300" s="4"/>
      <c r="DA300" s="4"/>
      <c r="DB300" s="4"/>
      <c r="DC300" s="4"/>
      <c r="DD300" s="4"/>
      <c r="DE300" s="4"/>
      <c r="DF300" s="4"/>
      <c r="DG300" s="4"/>
      <c r="DH300" s="4"/>
      <c r="DI300" s="4"/>
      <c r="DJ300" s="4"/>
      <c r="DK300" s="4"/>
      <c r="DL300" s="4"/>
      <c r="DM300" s="4"/>
      <c r="DN300" s="4"/>
      <c r="DO300" s="4"/>
      <c r="DP300" s="4"/>
      <c r="DQ300" s="4"/>
      <c r="DR300" s="4"/>
      <c r="DS300" s="4"/>
      <c r="DT300" s="4"/>
      <c r="DU300" s="4"/>
      <c r="DV300" s="4"/>
      <c r="DW300" s="4"/>
      <c r="DX300" s="4"/>
      <c r="DY300" s="4"/>
      <c r="DZ300" s="4"/>
      <c r="EA300" s="4"/>
      <c r="EB300" s="4"/>
      <c r="EC300" s="4"/>
      <c r="ED300" s="4"/>
      <c r="EE300" s="4"/>
      <c r="EF300" s="4"/>
      <c r="EG300" s="4"/>
      <c r="EH300" s="4"/>
      <c r="EI300" s="4"/>
      <c r="EJ300" s="4"/>
      <c r="EK300" s="4"/>
      <c r="EL300" s="4"/>
      <c r="EM300" s="4"/>
      <c r="EN300" s="4"/>
      <c r="EO300" s="4"/>
      <c r="EP300" s="4"/>
      <c r="EQ300" s="4"/>
      <c r="ER300" s="4"/>
      <c r="ES300" s="4"/>
      <c r="ET300" s="4"/>
      <c r="EU300" s="4"/>
      <c r="EV300" s="4"/>
      <c r="EW300" s="4"/>
      <c r="EX300" s="4"/>
      <c r="EY300" s="4"/>
      <c r="EZ300" s="4"/>
      <c r="FA300" s="4"/>
      <c r="FB300" s="4"/>
      <c r="FC300" s="4"/>
      <c r="FD300" s="4"/>
      <c r="FE300" s="4"/>
      <c r="FF300" s="4"/>
      <c r="FG300" s="4"/>
      <c r="FH300" s="4"/>
      <c r="FI300" s="4"/>
      <c r="FJ300" s="4"/>
      <c r="FK300" s="4"/>
      <c r="FL300" s="4"/>
      <c r="FM300" s="4"/>
      <c r="FN300" s="4"/>
      <c r="FO300" s="4"/>
      <c r="FP300" s="4"/>
      <c r="FQ300" s="4"/>
      <c r="FR300" s="4"/>
      <c r="FS300" s="4"/>
      <c r="FT300" s="4"/>
      <c r="FU300" s="4"/>
      <c r="FV300" s="4"/>
      <c r="FW300" s="4"/>
      <c r="FX300" s="4"/>
      <c r="FY300" s="4"/>
      <c r="FZ300" s="4"/>
      <c r="GA300" s="4"/>
      <c r="GB300" s="4"/>
      <c r="GC300" s="4"/>
      <c r="GD300" s="4"/>
      <c r="GE300" s="4"/>
      <c r="GF300" s="4"/>
      <c r="GG300" s="4"/>
      <c r="GH300" s="4"/>
      <c r="GI300" s="4"/>
      <c r="GJ300" s="4"/>
      <c r="GK300" s="4"/>
      <c r="GL300" s="4"/>
      <c r="GM300" s="4"/>
      <c r="GN300" s="4"/>
      <c r="GO300" s="4"/>
      <c r="GP300" s="4"/>
      <c r="GQ300" s="4"/>
      <c r="GR300" s="4"/>
      <c r="GS300" s="4"/>
      <c r="GT300" s="4"/>
      <c r="GU300" s="4"/>
      <c r="GV300" s="4"/>
      <c r="GW300" s="4"/>
      <c r="GX300" s="4"/>
      <c r="GY300" s="4"/>
      <c r="GZ300" s="4"/>
      <c r="HA300" s="4"/>
      <c r="HB300" s="4"/>
      <c r="HC300" s="4"/>
      <c r="HD300" s="4"/>
      <c r="HE300" s="4"/>
      <c r="HF300" s="4"/>
      <c r="HG300" s="4"/>
      <c r="HH300" s="4"/>
      <c r="HI300" s="4"/>
      <c r="HJ300" s="4"/>
      <c r="HK300" s="4"/>
      <c r="HL300" s="4"/>
      <c r="HM300" s="4"/>
      <c r="HN300" s="4"/>
      <c r="HO300" s="4"/>
      <c r="HP300" s="4"/>
      <c r="HQ300" s="4"/>
      <c r="HR300" s="4"/>
      <c r="HS300" s="4"/>
      <c r="HT300" s="4"/>
      <c r="HU300" s="4"/>
      <c r="HV300" s="4"/>
      <c r="HW300" s="4"/>
      <c r="HX300" s="4"/>
      <c r="HY300" s="4"/>
      <c r="HZ300" s="4"/>
      <c r="IA300" s="4"/>
      <c r="IB300" s="4"/>
      <c r="IC300" s="4"/>
      <c r="ID300" s="4"/>
      <c r="IE300" s="4"/>
      <c r="IF300" s="4"/>
      <c r="IG300" s="4"/>
      <c r="IH300" s="4"/>
      <c r="II300" s="4"/>
      <c r="IJ300" s="4"/>
      <c r="IK300" s="4"/>
      <c r="IL300" s="4"/>
      <c r="IM300" s="4"/>
      <c r="IN300" s="4"/>
      <c r="IO300" s="4"/>
      <c r="IP300" s="4"/>
      <c r="IQ300" s="4"/>
      <c r="IR300" s="4"/>
      <c r="IS300" s="4"/>
      <c r="IT300" s="4"/>
      <c r="IU300" s="4"/>
    </row>
    <row r="301" s="5" customFormat="1" customHeight="1" spans="1:255">
      <c r="A301" s="18">
        <v>298</v>
      </c>
      <c r="B301" s="18" t="s">
        <v>583</v>
      </c>
      <c r="C301" s="18" t="s">
        <v>584</v>
      </c>
      <c r="D301" s="18" t="s">
        <v>67</v>
      </c>
      <c r="E301" s="18" t="s">
        <v>585</v>
      </c>
      <c r="F301" s="21" t="s">
        <v>586</v>
      </c>
      <c r="G301" s="18">
        <v>14</v>
      </c>
      <c r="H301" s="18"/>
      <c r="I301" s="18"/>
      <c r="J301" s="18"/>
      <c r="K301" s="18"/>
      <c r="L301" s="18"/>
      <c r="M301" s="18">
        <v>476</v>
      </c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4"/>
      <c r="CS301" s="4"/>
      <c r="CT301" s="4"/>
      <c r="CU301" s="4"/>
      <c r="CV301" s="4"/>
      <c r="CW301" s="4"/>
      <c r="CX301" s="4"/>
      <c r="CY301" s="4"/>
      <c r="CZ301" s="4"/>
      <c r="DA301" s="4"/>
      <c r="DB301" s="4"/>
      <c r="DC301" s="4"/>
      <c r="DD301" s="4"/>
      <c r="DE301" s="4"/>
      <c r="DF301" s="4"/>
      <c r="DG301" s="4"/>
      <c r="DH301" s="4"/>
      <c r="DI301" s="4"/>
      <c r="DJ301" s="4"/>
      <c r="DK301" s="4"/>
      <c r="DL301" s="4"/>
      <c r="DM301" s="4"/>
      <c r="DN301" s="4"/>
      <c r="DO301" s="4"/>
      <c r="DP301" s="4"/>
      <c r="DQ301" s="4"/>
      <c r="DR301" s="4"/>
      <c r="DS301" s="4"/>
      <c r="DT301" s="4"/>
      <c r="DU301" s="4"/>
      <c r="DV301" s="4"/>
      <c r="DW301" s="4"/>
      <c r="DX301" s="4"/>
      <c r="DY301" s="4"/>
      <c r="DZ301" s="4"/>
      <c r="EA301" s="4"/>
      <c r="EB301" s="4"/>
      <c r="EC301" s="4"/>
      <c r="ED301" s="4"/>
      <c r="EE301" s="4"/>
      <c r="EF301" s="4"/>
      <c r="EG301" s="4"/>
      <c r="EH301" s="4"/>
      <c r="EI301" s="4"/>
      <c r="EJ301" s="4"/>
      <c r="EK301" s="4"/>
      <c r="EL301" s="4"/>
      <c r="EM301" s="4"/>
      <c r="EN301" s="4"/>
      <c r="EO301" s="4"/>
      <c r="EP301" s="4"/>
      <c r="EQ301" s="4"/>
      <c r="ER301" s="4"/>
      <c r="ES301" s="4"/>
      <c r="ET301" s="4"/>
      <c r="EU301" s="4"/>
      <c r="EV301" s="4"/>
      <c r="EW301" s="4"/>
      <c r="EX301" s="4"/>
      <c r="EY301" s="4"/>
      <c r="EZ301" s="4"/>
      <c r="FA301" s="4"/>
      <c r="FB301" s="4"/>
      <c r="FC301" s="4"/>
      <c r="FD301" s="4"/>
      <c r="FE301" s="4"/>
      <c r="FF301" s="4"/>
      <c r="FG301" s="4"/>
      <c r="FH301" s="4"/>
      <c r="FI301" s="4"/>
      <c r="FJ301" s="4"/>
      <c r="FK301" s="4"/>
      <c r="FL301" s="4"/>
      <c r="FM301" s="4"/>
      <c r="FN301" s="4"/>
      <c r="FO301" s="4"/>
      <c r="FP301" s="4"/>
      <c r="FQ301" s="4"/>
      <c r="FR301" s="4"/>
      <c r="FS301" s="4"/>
      <c r="FT301" s="4"/>
      <c r="FU301" s="4"/>
      <c r="FV301" s="4"/>
      <c r="FW301" s="4"/>
      <c r="FX301" s="4"/>
      <c r="FY301" s="4"/>
      <c r="FZ301" s="4"/>
      <c r="GA301" s="4"/>
      <c r="GB301" s="4"/>
      <c r="GC301" s="4"/>
      <c r="GD301" s="4"/>
      <c r="GE301" s="4"/>
      <c r="GF301" s="4"/>
      <c r="GG301" s="4"/>
      <c r="GH301" s="4"/>
      <c r="GI301" s="4"/>
      <c r="GJ301" s="4"/>
      <c r="GK301" s="4"/>
      <c r="GL301" s="4"/>
      <c r="GM301" s="4"/>
      <c r="GN301" s="4"/>
      <c r="GO301" s="4"/>
      <c r="GP301" s="4"/>
      <c r="GQ301" s="4"/>
      <c r="GR301" s="4"/>
      <c r="GS301" s="4"/>
      <c r="GT301" s="4"/>
      <c r="GU301" s="4"/>
      <c r="GV301" s="4"/>
      <c r="GW301" s="4"/>
      <c r="GX301" s="4"/>
      <c r="GY301" s="4"/>
      <c r="GZ301" s="4"/>
      <c r="HA301" s="4"/>
      <c r="HB301" s="4"/>
      <c r="HC301" s="4"/>
      <c r="HD301" s="4"/>
      <c r="HE301" s="4"/>
      <c r="HF301" s="4"/>
      <c r="HG301" s="4"/>
      <c r="HH301" s="4"/>
      <c r="HI301" s="4"/>
      <c r="HJ301" s="4"/>
      <c r="HK301" s="4"/>
      <c r="HL301" s="4"/>
      <c r="HM301" s="4"/>
      <c r="HN301" s="4"/>
      <c r="HO301" s="4"/>
      <c r="HP301" s="4"/>
      <c r="HQ301" s="4"/>
      <c r="HR301" s="4"/>
      <c r="HS301" s="4"/>
      <c r="HT301" s="4"/>
      <c r="HU301" s="4"/>
      <c r="HV301" s="4"/>
      <c r="HW301" s="4"/>
      <c r="HX301" s="4"/>
      <c r="HY301" s="4"/>
      <c r="HZ301" s="4"/>
      <c r="IA301" s="4"/>
      <c r="IB301" s="4"/>
      <c r="IC301" s="4"/>
      <c r="ID301" s="4"/>
      <c r="IE301" s="4"/>
      <c r="IF301" s="4"/>
      <c r="IG301" s="4"/>
      <c r="IH301" s="4"/>
      <c r="II301" s="4"/>
      <c r="IJ301" s="4"/>
      <c r="IK301" s="4"/>
      <c r="IL301" s="4"/>
      <c r="IM301" s="4"/>
      <c r="IN301" s="4"/>
      <c r="IO301" s="4"/>
      <c r="IP301" s="4"/>
      <c r="IQ301" s="4"/>
      <c r="IR301" s="4"/>
      <c r="IS301" s="4"/>
      <c r="IT301" s="4"/>
      <c r="IU301" s="4"/>
    </row>
    <row r="302" s="5" customFormat="1" customHeight="1" spans="1:255">
      <c r="A302" s="18">
        <v>299</v>
      </c>
      <c r="B302" s="18" t="s">
        <v>583</v>
      </c>
      <c r="C302" s="18" t="s">
        <v>584</v>
      </c>
      <c r="D302" s="18" t="s">
        <v>67</v>
      </c>
      <c r="E302" s="18" t="s">
        <v>587</v>
      </c>
      <c r="F302" s="21" t="s">
        <v>588</v>
      </c>
      <c r="G302" s="18">
        <v>27</v>
      </c>
      <c r="H302" s="18"/>
      <c r="I302" s="18"/>
      <c r="J302" s="18"/>
      <c r="K302" s="18"/>
      <c r="L302" s="18"/>
      <c r="M302" s="18">
        <v>918</v>
      </c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"/>
      <c r="CW302" s="4"/>
      <c r="CX302" s="4"/>
      <c r="CY302" s="4"/>
      <c r="CZ302" s="4"/>
      <c r="DA302" s="4"/>
      <c r="DB302" s="4"/>
      <c r="DC302" s="4"/>
      <c r="DD302" s="4"/>
      <c r="DE302" s="4"/>
      <c r="DF302" s="4"/>
      <c r="DG302" s="4"/>
      <c r="DH302" s="4"/>
      <c r="DI302" s="4"/>
      <c r="DJ302" s="4"/>
      <c r="DK302" s="4"/>
      <c r="DL302" s="4"/>
      <c r="DM302" s="4"/>
      <c r="DN302" s="4"/>
      <c r="DO302" s="4"/>
      <c r="DP302" s="4"/>
      <c r="DQ302" s="4"/>
      <c r="DR302" s="4"/>
      <c r="DS302" s="4"/>
      <c r="DT302" s="4"/>
      <c r="DU302" s="4"/>
      <c r="DV302" s="4"/>
      <c r="DW302" s="4"/>
      <c r="DX302" s="4"/>
      <c r="DY302" s="4"/>
      <c r="DZ302" s="4"/>
      <c r="EA302" s="4"/>
      <c r="EB302" s="4"/>
      <c r="EC302" s="4"/>
      <c r="ED302" s="4"/>
      <c r="EE302" s="4"/>
      <c r="EF302" s="4"/>
      <c r="EG302" s="4"/>
      <c r="EH302" s="4"/>
      <c r="EI302" s="4"/>
      <c r="EJ302" s="4"/>
      <c r="EK302" s="4"/>
      <c r="EL302" s="4"/>
      <c r="EM302" s="4"/>
      <c r="EN302" s="4"/>
      <c r="EO302" s="4"/>
      <c r="EP302" s="4"/>
      <c r="EQ302" s="4"/>
      <c r="ER302" s="4"/>
      <c r="ES302" s="4"/>
      <c r="ET302" s="4"/>
      <c r="EU302" s="4"/>
      <c r="EV302" s="4"/>
      <c r="EW302" s="4"/>
      <c r="EX302" s="4"/>
      <c r="EY302" s="4"/>
      <c r="EZ302" s="4"/>
      <c r="FA302" s="4"/>
      <c r="FB302" s="4"/>
      <c r="FC302" s="4"/>
      <c r="FD302" s="4"/>
      <c r="FE302" s="4"/>
      <c r="FF302" s="4"/>
      <c r="FG302" s="4"/>
      <c r="FH302" s="4"/>
      <c r="FI302" s="4"/>
      <c r="FJ302" s="4"/>
      <c r="FK302" s="4"/>
      <c r="FL302" s="4"/>
      <c r="FM302" s="4"/>
      <c r="FN302" s="4"/>
      <c r="FO302" s="4"/>
      <c r="FP302" s="4"/>
      <c r="FQ302" s="4"/>
      <c r="FR302" s="4"/>
      <c r="FS302" s="4"/>
      <c r="FT302" s="4"/>
      <c r="FU302" s="4"/>
      <c r="FV302" s="4"/>
      <c r="FW302" s="4"/>
      <c r="FX302" s="4"/>
      <c r="FY302" s="4"/>
      <c r="FZ302" s="4"/>
      <c r="GA302" s="4"/>
      <c r="GB302" s="4"/>
      <c r="GC302" s="4"/>
      <c r="GD302" s="4"/>
      <c r="GE302" s="4"/>
      <c r="GF302" s="4"/>
      <c r="GG302" s="4"/>
      <c r="GH302" s="4"/>
      <c r="GI302" s="4"/>
      <c r="GJ302" s="4"/>
      <c r="GK302" s="4"/>
      <c r="GL302" s="4"/>
      <c r="GM302" s="4"/>
      <c r="GN302" s="4"/>
      <c r="GO302" s="4"/>
      <c r="GP302" s="4"/>
      <c r="GQ302" s="4"/>
      <c r="GR302" s="4"/>
      <c r="GS302" s="4"/>
      <c r="GT302" s="4"/>
      <c r="GU302" s="4"/>
      <c r="GV302" s="4"/>
      <c r="GW302" s="4"/>
      <c r="GX302" s="4"/>
      <c r="GY302" s="4"/>
      <c r="GZ302" s="4"/>
      <c r="HA302" s="4"/>
      <c r="HB302" s="4"/>
      <c r="HC302" s="4"/>
      <c r="HD302" s="4"/>
      <c r="HE302" s="4"/>
      <c r="HF302" s="4"/>
      <c r="HG302" s="4"/>
      <c r="HH302" s="4"/>
      <c r="HI302" s="4"/>
      <c r="HJ302" s="4"/>
      <c r="HK302" s="4"/>
      <c r="HL302" s="4"/>
      <c r="HM302" s="4"/>
      <c r="HN302" s="4"/>
      <c r="HO302" s="4"/>
      <c r="HP302" s="4"/>
      <c r="HQ302" s="4"/>
      <c r="HR302" s="4"/>
      <c r="HS302" s="4"/>
      <c r="HT302" s="4"/>
      <c r="HU302" s="4"/>
      <c r="HV302" s="4"/>
      <c r="HW302" s="4"/>
      <c r="HX302" s="4"/>
      <c r="HY302" s="4"/>
      <c r="HZ302" s="4"/>
      <c r="IA302" s="4"/>
      <c r="IB302" s="4"/>
      <c r="IC302" s="4"/>
      <c r="ID302" s="4"/>
      <c r="IE302" s="4"/>
      <c r="IF302" s="4"/>
      <c r="IG302" s="4"/>
      <c r="IH302" s="4"/>
      <c r="II302" s="4"/>
      <c r="IJ302" s="4"/>
      <c r="IK302" s="4"/>
      <c r="IL302" s="4"/>
      <c r="IM302" s="4"/>
      <c r="IN302" s="4"/>
      <c r="IO302" s="4"/>
      <c r="IP302" s="4"/>
      <c r="IQ302" s="4"/>
      <c r="IR302" s="4"/>
      <c r="IS302" s="4"/>
      <c r="IT302" s="4"/>
      <c r="IU302" s="4"/>
    </row>
    <row r="303" s="5" customFormat="1" customHeight="1" spans="1:255">
      <c r="A303" s="18">
        <v>300</v>
      </c>
      <c r="B303" s="18" t="s">
        <v>583</v>
      </c>
      <c r="C303" s="18" t="s">
        <v>584</v>
      </c>
      <c r="D303" s="18" t="s">
        <v>67</v>
      </c>
      <c r="E303" s="18" t="s">
        <v>589</v>
      </c>
      <c r="F303" s="21" t="s">
        <v>590</v>
      </c>
      <c r="G303" s="18">
        <v>38</v>
      </c>
      <c r="H303" s="18"/>
      <c r="I303" s="18"/>
      <c r="J303" s="18"/>
      <c r="K303" s="18"/>
      <c r="L303" s="18"/>
      <c r="M303" s="18">
        <v>1292</v>
      </c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  <c r="CX303" s="4"/>
      <c r="CY303" s="4"/>
      <c r="CZ303" s="4"/>
      <c r="DA303" s="4"/>
      <c r="DB303" s="4"/>
      <c r="DC303" s="4"/>
      <c r="DD303" s="4"/>
      <c r="DE303" s="4"/>
      <c r="DF303" s="4"/>
      <c r="DG303" s="4"/>
      <c r="DH303" s="4"/>
      <c r="DI303" s="4"/>
      <c r="DJ303" s="4"/>
      <c r="DK303" s="4"/>
      <c r="DL303" s="4"/>
      <c r="DM303" s="4"/>
      <c r="DN303" s="4"/>
      <c r="DO303" s="4"/>
      <c r="DP303" s="4"/>
      <c r="DQ303" s="4"/>
      <c r="DR303" s="4"/>
      <c r="DS303" s="4"/>
      <c r="DT303" s="4"/>
      <c r="DU303" s="4"/>
      <c r="DV303" s="4"/>
      <c r="DW303" s="4"/>
      <c r="DX303" s="4"/>
      <c r="DY303" s="4"/>
      <c r="DZ303" s="4"/>
      <c r="EA303" s="4"/>
      <c r="EB303" s="4"/>
      <c r="EC303" s="4"/>
      <c r="ED303" s="4"/>
      <c r="EE303" s="4"/>
      <c r="EF303" s="4"/>
      <c r="EG303" s="4"/>
      <c r="EH303" s="4"/>
      <c r="EI303" s="4"/>
      <c r="EJ303" s="4"/>
      <c r="EK303" s="4"/>
      <c r="EL303" s="4"/>
      <c r="EM303" s="4"/>
      <c r="EN303" s="4"/>
      <c r="EO303" s="4"/>
      <c r="EP303" s="4"/>
      <c r="EQ303" s="4"/>
      <c r="ER303" s="4"/>
      <c r="ES303" s="4"/>
      <c r="ET303" s="4"/>
      <c r="EU303" s="4"/>
      <c r="EV303" s="4"/>
      <c r="EW303" s="4"/>
      <c r="EX303" s="4"/>
      <c r="EY303" s="4"/>
      <c r="EZ303" s="4"/>
      <c r="FA303" s="4"/>
      <c r="FB303" s="4"/>
      <c r="FC303" s="4"/>
      <c r="FD303" s="4"/>
      <c r="FE303" s="4"/>
      <c r="FF303" s="4"/>
      <c r="FG303" s="4"/>
      <c r="FH303" s="4"/>
      <c r="FI303" s="4"/>
      <c r="FJ303" s="4"/>
      <c r="FK303" s="4"/>
      <c r="FL303" s="4"/>
      <c r="FM303" s="4"/>
      <c r="FN303" s="4"/>
      <c r="FO303" s="4"/>
      <c r="FP303" s="4"/>
      <c r="FQ303" s="4"/>
      <c r="FR303" s="4"/>
      <c r="FS303" s="4"/>
      <c r="FT303" s="4"/>
      <c r="FU303" s="4"/>
      <c r="FV303" s="4"/>
      <c r="FW303" s="4"/>
      <c r="FX303" s="4"/>
      <c r="FY303" s="4"/>
      <c r="FZ303" s="4"/>
      <c r="GA303" s="4"/>
      <c r="GB303" s="4"/>
      <c r="GC303" s="4"/>
      <c r="GD303" s="4"/>
      <c r="GE303" s="4"/>
      <c r="GF303" s="4"/>
      <c r="GG303" s="4"/>
      <c r="GH303" s="4"/>
      <c r="GI303" s="4"/>
      <c r="GJ303" s="4"/>
      <c r="GK303" s="4"/>
      <c r="GL303" s="4"/>
      <c r="GM303" s="4"/>
      <c r="GN303" s="4"/>
      <c r="GO303" s="4"/>
      <c r="GP303" s="4"/>
      <c r="GQ303" s="4"/>
      <c r="GR303" s="4"/>
      <c r="GS303" s="4"/>
      <c r="GT303" s="4"/>
      <c r="GU303" s="4"/>
      <c r="GV303" s="4"/>
      <c r="GW303" s="4"/>
      <c r="GX303" s="4"/>
      <c r="GY303" s="4"/>
      <c r="GZ303" s="4"/>
      <c r="HA303" s="4"/>
      <c r="HB303" s="4"/>
      <c r="HC303" s="4"/>
      <c r="HD303" s="4"/>
      <c r="HE303" s="4"/>
      <c r="HF303" s="4"/>
      <c r="HG303" s="4"/>
      <c r="HH303" s="4"/>
      <c r="HI303" s="4"/>
      <c r="HJ303" s="4"/>
      <c r="HK303" s="4"/>
      <c r="HL303" s="4"/>
      <c r="HM303" s="4"/>
      <c r="HN303" s="4"/>
      <c r="HO303" s="4"/>
      <c r="HP303" s="4"/>
      <c r="HQ303" s="4"/>
      <c r="HR303" s="4"/>
      <c r="HS303" s="4"/>
      <c r="HT303" s="4"/>
      <c r="HU303" s="4"/>
      <c r="HV303" s="4"/>
      <c r="HW303" s="4"/>
      <c r="HX303" s="4"/>
      <c r="HY303" s="4"/>
      <c r="HZ303" s="4"/>
      <c r="IA303" s="4"/>
      <c r="IB303" s="4"/>
      <c r="IC303" s="4"/>
      <c r="ID303" s="4"/>
      <c r="IE303" s="4"/>
      <c r="IF303" s="4"/>
      <c r="IG303" s="4"/>
      <c r="IH303" s="4"/>
      <c r="II303" s="4"/>
      <c r="IJ303" s="4"/>
      <c r="IK303" s="4"/>
      <c r="IL303" s="4"/>
      <c r="IM303" s="4"/>
      <c r="IN303" s="4"/>
      <c r="IO303" s="4"/>
      <c r="IP303" s="4"/>
      <c r="IQ303" s="4"/>
      <c r="IR303" s="4"/>
      <c r="IS303" s="4"/>
      <c r="IT303" s="4"/>
      <c r="IU303" s="4"/>
    </row>
    <row r="304" s="5" customFormat="1" customHeight="1" spans="1:255">
      <c r="A304" s="18">
        <v>301</v>
      </c>
      <c r="B304" s="18" t="s">
        <v>583</v>
      </c>
      <c r="C304" s="18" t="s">
        <v>584</v>
      </c>
      <c r="D304" s="18" t="s">
        <v>67</v>
      </c>
      <c r="E304" s="18" t="s">
        <v>591</v>
      </c>
      <c r="F304" s="21" t="s">
        <v>592</v>
      </c>
      <c r="G304" s="18">
        <v>25</v>
      </c>
      <c r="H304" s="18"/>
      <c r="I304" s="18"/>
      <c r="J304" s="18"/>
      <c r="K304" s="18"/>
      <c r="L304" s="18"/>
      <c r="M304" s="18">
        <v>850</v>
      </c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4"/>
      <c r="CS304" s="4"/>
      <c r="CT304" s="4"/>
      <c r="CU304" s="4"/>
      <c r="CV304" s="4"/>
      <c r="CW304" s="4"/>
      <c r="CX304" s="4"/>
      <c r="CY304" s="4"/>
      <c r="CZ304" s="4"/>
      <c r="DA304" s="4"/>
      <c r="DB304" s="4"/>
      <c r="DC304" s="4"/>
      <c r="DD304" s="4"/>
      <c r="DE304" s="4"/>
      <c r="DF304" s="4"/>
      <c r="DG304" s="4"/>
      <c r="DH304" s="4"/>
      <c r="DI304" s="4"/>
      <c r="DJ304" s="4"/>
      <c r="DK304" s="4"/>
      <c r="DL304" s="4"/>
      <c r="DM304" s="4"/>
      <c r="DN304" s="4"/>
      <c r="DO304" s="4"/>
      <c r="DP304" s="4"/>
      <c r="DQ304" s="4"/>
      <c r="DR304" s="4"/>
      <c r="DS304" s="4"/>
      <c r="DT304" s="4"/>
      <c r="DU304" s="4"/>
      <c r="DV304" s="4"/>
      <c r="DW304" s="4"/>
      <c r="DX304" s="4"/>
      <c r="DY304" s="4"/>
      <c r="DZ304" s="4"/>
      <c r="EA304" s="4"/>
      <c r="EB304" s="4"/>
      <c r="EC304" s="4"/>
      <c r="ED304" s="4"/>
      <c r="EE304" s="4"/>
      <c r="EF304" s="4"/>
      <c r="EG304" s="4"/>
      <c r="EH304" s="4"/>
      <c r="EI304" s="4"/>
      <c r="EJ304" s="4"/>
      <c r="EK304" s="4"/>
      <c r="EL304" s="4"/>
      <c r="EM304" s="4"/>
      <c r="EN304" s="4"/>
      <c r="EO304" s="4"/>
      <c r="EP304" s="4"/>
      <c r="EQ304" s="4"/>
      <c r="ER304" s="4"/>
      <c r="ES304" s="4"/>
      <c r="ET304" s="4"/>
      <c r="EU304" s="4"/>
      <c r="EV304" s="4"/>
      <c r="EW304" s="4"/>
      <c r="EX304" s="4"/>
      <c r="EY304" s="4"/>
      <c r="EZ304" s="4"/>
      <c r="FA304" s="4"/>
      <c r="FB304" s="4"/>
      <c r="FC304" s="4"/>
      <c r="FD304" s="4"/>
      <c r="FE304" s="4"/>
      <c r="FF304" s="4"/>
      <c r="FG304" s="4"/>
      <c r="FH304" s="4"/>
      <c r="FI304" s="4"/>
      <c r="FJ304" s="4"/>
      <c r="FK304" s="4"/>
      <c r="FL304" s="4"/>
      <c r="FM304" s="4"/>
      <c r="FN304" s="4"/>
      <c r="FO304" s="4"/>
      <c r="FP304" s="4"/>
      <c r="FQ304" s="4"/>
      <c r="FR304" s="4"/>
      <c r="FS304" s="4"/>
      <c r="FT304" s="4"/>
      <c r="FU304" s="4"/>
      <c r="FV304" s="4"/>
      <c r="FW304" s="4"/>
      <c r="FX304" s="4"/>
      <c r="FY304" s="4"/>
      <c r="FZ304" s="4"/>
      <c r="GA304" s="4"/>
      <c r="GB304" s="4"/>
      <c r="GC304" s="4"/>
      <c r="GD304" s="4"/>
      <c r="GE304" s="4"/>
      <c r="GF304" s="4"/>
      <c r="GG304" s="4"/>
      <c r="GH304" s="4"/>
      <c r="GI304" s="4"/>
      <c r="GJ304" s="4"/>
      <c r="GK304" s="4"/>
      <c r="GL304" s="4"/>
      <c r="GM304" s="4"/>
      <c r="GN304" s="4"/>
      <c r="GO304" s="4"/>
      <c r="GP304" s="4"/>
      <c r="GQ304" s="4"/>
      <c r="GR304" s="4"/>
      <c r="GS304" s="4"/>
      <c r="GT304" s="4"/>
      <c r="GU304" s="4"/>
      <c r="GV304" s="4"/>
      <c r="GW304" s="4"/>
      <c r="GX304" s="4"/>
      <c r="GY304" s="4"/>
      <c r="GZ304" s="4"/>
      <c r="HA304" s="4"/>
      <c r="HB304" s="4"/>
      <c r="HC304" s="4"/>
      <c r="HD304" s="4"/>
      <c r="HE304" s="4"/>
      <c r="HF304" s="4"/>
      <c r="HG304" s="4"/>
      <c r="HH304" s="4"/>
      <c r="HI304" s="4"/>
      <c r="HJ304" s="4"/>
      <c r="HK304" s="4"/>
      <c r="HL304" s="4"/>
      <c r="HM304" s="4"/>
      <c r="HN304" s="4"/>
      <c r="HO304" s="4"/>
      <c r="HP304" s="4"/>
      <c r="HQ304" s="4"/>
      <c r="HR304" s="4"/>
      <c r="HS304" s="4"/>
      <c r="HT304" s="4"/>
      <c r="HU304" s="4"/>
      <c r="HV304" s="4"/>
      <c r="HW304" s="4"/>
      <c r="HX304" s="4"/>
      <c r="HY304" s="4"/>
      <c r="HZ304" s="4"/>
      <c r="IA304" s="4"/>
      <c r="IB304" s="4"/>
      <c r="IC304" s="4"/>
      <c r="ID304" s="4"/>
      <c r="IE304" s="4"/>
      <c r="IF304" s="4"/>
      <c r="IG304" s="4"/>
      <c r="IH304" s="4"/>
      <c r="II304" s="4"/>
      <c r="IJ304" s="4"/>
      <c r="IK304" s="4"/>
      <c r="IL304" s="4"/>
      <c r="IM304" s="4"/>
      <c r="IN304" s="4"/>
      <c r="IO304" s="4"/>
      <c r="IP304" s="4"/>
      <c r="IQ304" s="4"/>
      <c r="IR304" s="4"/>
      <c r="IS304" s="4"/>
      <c r="IT304" s="4"/>
      <c r="IU304" s="4"/>
    </row>
    <row r="305" s="5" customFormat="1" customHeight="1" spans="1:255">
      <c r="A305" s="18">
        <v>302</v>
      </c>
      <c r="B305" s="18" t="s">
        <v>583</v>
      </c>
      <c r="C305" s="18" t="s">
        <v>584</v>
      </c>
      <c r="D305" s="18" t="s">
        <v>17</v>
      </c>
      <c r="E305" s="18" t="s">
        <v>593</v>
      </c>
      <c r="F305" s="21" t="s">
        <v>594</v>
      </c>
      <c r="G305" s="18">
        <v>16</v>
      </c>
      <c r="H305" s="18"/>
      <c r="I305" s="18"/>
      <c r="J305" s="18"/>
      <c r="K305" s="18"/>
      <c r="L305" s="18">
        <v>20</v>
      </c>
      <c r="M305" s="18">
        <v>1084</v>
      </c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  <c r="CU305" s="4"/>
      <c r="CV305" s="4"/>
      <c r="CW305" s="4"/>
      <c r="CX305" s="4"/>
      <c r="CY305" s="4"/>
      <c r="CZ305" s="4"/>
      <c r="DA305" s="4"/>
      <c r="DB305" s="4"/>
      <c r="DC305" s="4"/>
      <c r="DD305" s="4"/>
      <c r="DE305" s="4"/>
      <c r="DF305" s="4"/>
      <c r="DG305" s="4"/>
      <c r="DH305" s="4"/>
      <c r="DI305" s="4"/>
      <c r="DJ305" s="4"/>
      <c r="DK305" s="4"/>
      <c r="DL305" s="4"/>
      <c r="DM305" s="4"/>
      <c r="DN305" s="4"/>
      <c r="DO305" s="4"/>
      <c r="DP305" s="4"/>
      <c r="DQ305" s="4"/>
      <c r="DR305" s="4"/>
      <c r="DS305" s="4"/>
      <c r="DT305" s="4"/>
      <c r="DU305" s="4"/>
      <c r="DV305" s="4"/>
      <c r="DW305" s="4"/>
      <c r="DX305" s="4"/>
      <c r="DY305" s="4"/>
      <c r="DZ305" s="4"/>
      <c r="EA305" s="4"/>
      <c r="EB305" s="4"/>
      <c r="EC305" s="4"/>
      <c r="ED305" s="4"/>
      <c r="EE305" s="4"/>
      <c r="EF305" s="4"/>
      <c r="EG305" s="4"/>
      <c r="EH305" s="4"/>
      <c r="EI305" s="4"/>
      <c r="EJ305" s="4"/>
      <c r="EK305" s="4"/>
      <c r="EL305" s="4"/>
      <c r="EM305" s="4"/>
      <c r="EN305" s="4"/>
      <c r="EO305" s="4"/>
      <c r="EP305" s="4"/>
      <c r="EQ305" s="4"/>
      <c r="ER305" s="4"/>
      <c r="ES305" s="4"/>
      <c r="ET305" s="4"/>
      <c r="EU305" s="4"/>
      <c r="EV305" s="4"/>
      <c r="EW305" s="4"/>
      <c r="EX305" s="4"/>
      <c r="EY305" s="4"/>
      <c r="EZ305" s="4"/>
      <c r="FA305" s="4"/>
      <c r="FB305" s="4"/>
      <c r="FC305" s="4"/>
      <c r="FD305" s="4"/>
      <c r="FE305" s="4"/>
      <c r="FF305" s="4"/>
      <c r="FG305" s="4"/>
      <c r="FH305" s="4"/>
      <c r="FI305" s="4"/>
      <c r="FJ305" s="4"/>
      <c r="FK305" s="4"/>
      <c r="FL305" s="4"/>
      <c r="FM305" s="4"/>
      <c r="FN305" s="4"/>
      <c r="FO305" s="4"/>
      <c r="FP305" s="4"/>
      <c r="FQ305" s="4"/>
      <c r="FR305" s="4"/>
      <c r="FS305" s="4"/>
      <c r="FT305" s="4"/>
      <c r="FU305" s="4"/>
      <c r="FV305" s="4"/>
      <c r="FW305" s="4"/>
      <c r="FX305" s="4"/>
      <c r="FY305" s="4"/>
      <c r="FZ305" s="4"/>
      <c r="GA305" s="4"/>
      <c r="GB305" s="4"/>
      <c r="GC305" s="4"/>
      <c r="GD305" s="4"/>
      <c r="GE305" s="4"/>
      <c r="GF305" s="4"/>
      <c r="GG305" s="4"/>
      <c r="GH305" s="4"/>
      <c r="GI305" s="4"/>
      <c r="GJ305" s="4"/>
      <c r="GK305" s="4"/>
      <c r="GL305" s="4"/>
      <c r="GM305" s="4"/>
      <c r="GN305" s="4"/>
      <c r="GO305" s="4"/>
      <c r="GP305" s="4"/>
      <c r="GQ305" s="4"/>
      <c r="GR305" s="4"/>
      <c r="GS305" s="4"/>
      <c r="GT305" s="4"/>
      <c r="GU305" s="4"/>
      <c r="GV305" s="4"/>
      <c r="GW305" s="4"/>
      <c r="GX305" s="4"/>
      <c r="GY305" s="4"/>
      <c r="GZ305" s="4"/>
      <c r="HA305" s="4"/>
      <c r="HB305" s="4"/>
      <c r="HC305" s="4"/>
      <c r="HD305" s="4"/>
      <c r="HE305" s="4"/>
      <c r="HF305" s="4"/>
      <c r="HG305" s="4"/>
      <c r="HH305" s="4"/>
      <c r="HI305" s="4"/>
      <c r="HJ305" s="4"/>
      <c r="HK305" s="4"/>
      <c r="HL305" s="4"/>
      <c r="HM305" s="4"/>
      <c r="HN305" s="4"/>
      <c r="HO305" s="4"/>
      <c r="HP305" s="4"/>
      <c r="HQ305" s="4"/>
      <c r="HR305" s="4"/>
      <c r="HS305" s="4"/>
      <c r="HT305" s="4"/>
      <c r="HU305" s="4"/>
      <c r="HV305" s="4"/>
      <c r="HW305" s="4"/>
      <c r="HX305" s="4"/>
      <c r="HY305" s="4"/>
      <c r="HZ305" s="4"/>
      <c r="IA305" s="4"/>
      <c r="IB305" s="4"/>
      <c r="IC305" s="4"/>
      <c r="ID305" s="4"/>
      <c r="IE305" s="4"/>
      <c r="IF305" s="4"/>
      <c r="IG305" s="4"/>
      <c r="IH305" s="4"/>
      <c r="II305" s="4"/>
      <c r="IJ305" s="4"/>
      <c r="IK305" s="4"/>
      <c r="IL305" s="4"/>
      <c r="IM305" s="4"/>
      <c r="IN305" s="4"/>
      <c r="IO305" s="4"/>
      <c r="IP305" s="4"/>
      <c r="IQ305" s="4"/>
      <c r="IR305" s="4"/>
      <c r="IS305" s="4"/>
      <c r="IT305" s="4"/>
      <c r="IU305" s="4"/>
    </row>
    <row r="306" s="5" customFormat="1" customHeight="1" spans="1:255">
      <c r="A306" s="18">
        <v>303</v>
      </c>
      <c r="B306" s="18" t="s">
        <v>583</v>
      </c>
      <c r="C306" s="18" t="s">
        <v>584</v>
      </c>
      <c r="D306" s="18" t="s">
        <v>17</v>
      </c>
      <c r="E306" s="18" t="s">
        <v>595</v>
      </c>
      <c r="F306" s="21" t="s">
        <v>596</v>
      </c>
      <c r="G306" s="18">
        <v>2</v>
      </c>
      <c r="H306" s="18"/>
      <c r="I306" s="18"/>
      <c r="J306" s="18"/>
      <c r="K306" s="18"/>
      <c r="L306" s="18">
        <v>20</v>
      </c>
      <c r="M306" s="18">
        <v>608</v>
      </c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4"/>
      <c r="CS306" s="4"/>
      <c r="CT306" s="4"/>
      <c r="CU306" s="4"/>
      <c r="CV306" s="4"/>
      <c r="CW306" s="4"/>
      <c r="CX306" s="4"/>
      <c r="CY306" s="4"/>
      <c r="CZ306" s="4"/>
      <c r="DA306" s="4"/>
      <c r="DB306" s="4"/>
      <c r="DC306" s="4"/>
      <c r="DD306" s="4"/>
      <c r="DE306" s="4"/>
      <c r="DF306" s="4"/>
      <c r="DG306" s="4"/>
      <c r="DH306" s="4"/>
      <c r="DI306" s="4"/>
      <c r="DJ306" s="4"/>
      <c r="DK306" s="4"/>
      <c r="DL306" s="4"/>
      <c r="DM306" s="4"/>
      <c r="DN306" s="4"/>
      <c r="DO306" s="4"/>
      <c r="DP306" s="4"/>
      <c r="DQ306" s="4"/>
      <c r="DR306" s="4"/>
      <c r="DS306" s="4"/>
      <c r="DT306" s="4"/>
      <c r="DU306" s="4"/>
      <c r="DV306" s="4"/>
      <c r="DW306" s="4"/>
      <c r="DX306" s="4"/>
      <c r="DY306" s="4"/>
      <c r="DZ306" s="4"/>
      <c r="EA306" s="4"/>
      <c r="EB306" s="4"/>
      <c r="EC306" s="4"/>
      <c r="ED306" s="4"/>
      <c r="EE306" s="4"/>
      <c r="EF306" s="4"/>
      <c r="EG306" s="4"/>
      <c r="EH306" s="4"/>
      <c r="EI306" s="4"/>
      <c r="EJ306" s="4"/>
      <c r="EK306" s="4"/>
      <c r="EL306" s="4"/>
      <c r="EM306" s="4"/>
      <c r="EN306" s="4"/>
      <c r="EO306" s="4"/>
      <c r="EP306" s="4"/>
      <c r="EQ306" s="4"/>
      <c r="ER306" s="4"/>
      <c r="ES306" s="4"/>
      <c r="ET306" s="4"/>
      <c r="EU306" s="4"/>
      <c r="EV306" s="4"/>
      <c r="EW306" s="4"/>
      <c r="EX306" s="4"/>
      <c r="EY306" s="4"/>
      <c r="EZ306" s="4"/>
      <c r="FA306" s="4"/>
      <c r="FB306" s="4"/>
      <c r="FC306" s="4"/>
      <c r="FD306" s="4"/>
      <c r="FE306" s="4"/>
      <c r="FF306" s="4"/>
      <c r="FG306" s="4"/>
      <c r="FH306" s="4"/>
      <c r="FI306" s="4"/>
      <c r="FJ306" s="4"/>
      <c r="FK306" s="4"/>
      <c r="FL306" s="4"/>
      <c r="FM306" s="4"/>
      <c r="FN306" s="4"/>
      <c r="FO306" s="4"/>
      <c r="FP306" s="4"/>
      <c r="FQ306" s="4"/>
      <c r="FR306" s="4"/>
      <c r="FS306" s="4"/>
      <c r="FT306" s="4"/>
      <c r="FU306" s="4"/>
      <c r="FV306" s="4"/>
      <c r="FW306" s="4"/>
      <c r="FX306" s="4"/>
      <c r="FY306" s="4"/>
      <c r="FZ306" s="4"/>
      <c r="GA306" s="4"/>
      <c r="GB306" s="4"/>
      <c r="GC306" s="4"/>
      <c r="GD306" s="4"/>
      <c r="GE306" s="4"/>
      <c r="GF306" s="4"/>
      <c r="GG306" s="4"/>
      <c r="GH306" s="4"/>
      <c r="GI306" s="4"/>
      <c r="GJ306" s="4"/>
      <c r="GK306" s="4"/>
      <c r="GL306" s="4"/>
      <c r="GM306" s="4"/>
      <c r="GN306" s="4"/>
      <c r="GO306" s="4"/>
      <c r="GP306" s="4"/>
      <c r="GQ306" s="4"/>
      <c r="GR306" s="4"/>
      <c r="GS306" s="4"/>
      <c r="GT306" s="4"/>
      <c r="GU306" s="4"/>
      <c r="GV306" s="4"/>
      <c r="GW306" s="4"/>
      <c r="GX306" s="4"/>
      <c r="GY306" s="4"/>
      <c r="GZ306" s="4"/>
      <c r="HA306" s="4"/>
      <c r="HB306" s="4"/>
      <c r="HC306" s="4"/>
      <c r="HD306" s="4"/>
      <c r="HE306" s="4"/>
      <c r="HF306" s="4"/>
      <c r="HG306" s="4"/>
      <c r="HH306" s="4"/>
      <c r="HI306" s="4"/>
      <c r="HJ306" s="4"/>
      <c r="HK306" s="4"/>
      <c r="HL306" s="4"/>
      <c r="HM306" s="4"/>
      <c r="HN306" s="4"/>
      <c r="HO306" s="4"/>
      <c r="HP306" s="4"/>
      <c r="HQ306" s="4"/>
      <c r="HR306" s="4"/>
      <c r="HS306" s="4"/>
      <c r="HT306" s="4"/>
      <c r="HU306" s="4"/>
      <c r="HV306" s="4"/>
      <c r="HW306" s="4"/>
      <c r="HX306" s="4"/>
      <c r="HY306" s="4"/>
      <c r="HZ306" s="4"/>
      <c r="IA306" s="4"/>
      <c r="IB306" s="4"/>
      <c r="IC306" s="4"/>
      <c r="ID306" s="4"/>
      <c r="IE306" s="4"/>
      <c r="IF306" s="4"/>
      <c r="IG306" s="4"/>
      <c r="IH306" s="4"/>
      <c r="II306" s="4"/>
      <c r="IJ306" s="4"/>
      <c r="IK306" s="4"/>
      <c r="IL306" s="4"/>
      <c r="IM306" s="4"/>
      <c r="IN306" s="4"/>
      <c r="IO306" s="4"/>
      <c r="IP306" s="4"/>
      <c r="IQ306" s="4"/>
      <c r="IR306" s="4"/>
      <c r="IS306" s="4"/>
      <c r="IT306" s="4"/>
      <c r="IU306" s="4"/>
    </row>
    <row r="307" s="5" customFormat="1" customHeight="1" spans="1:255">
      <c r="A307" s="18">
        <v>304</v>
      </c>
      <c r="B307" s="18" t="s">
        <v>583</v>
      </c>
      <c r="C307" s="18" t="s">
        <v>584</v>
      </c>
      <c r="D307" s="18" t="s">
        <v>20</v>
      </c>
      <c r="E307" s="18" t="s">
        <v>597</v>
      </c>
      <c r="F307" s="21" t="s">
        <v>598</v>
      </c>
      <c r="G307" s="18">
        <v>3</v>
      </c>
      <c r="H307" s="18"/>
      <c r="I307" s="18"/>
      <c r="J307" s="18"/>
      <c r="K307" s="18"/>
      <c r="L307" s="18">
        <v>20</v>
      </c>
      <c r="M307" s="18">
        <v>642</v>
      </c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"/>
      <c r="CW307" s="4"/>
      <c r="CX307" s="4"/>
      <c r="CY307" s="4"/>
      <c r="CZ307" s="4"/>
      <c r="DA307" s="4"/>
      <c r="DB307" s="4"/>
      <c r="DC307" s="4"/>
      <c r="DD307" s="4"/>
      <c r="DE307" s="4"/>
      <c r="DF307" s="4"/>
      <c r="DG307" s="4"/>
      <c r="DH307" s="4"/>
      <c r="DI307" s="4"/>
      <c r="DJ307" s="4"/>
      <c r="DK307" s="4"/>
      <c r="DL307" s="4"/>
      <c r="DM307" s="4"/>
      <c r="DN307" s="4"/>
      <c r="DO307" s="4"/>
      <c r="DP307" s="4"/>
      <c r="DQ307" s="4"/>
      <c r="DR307" s="4"/>
      <c r="DS307" s="4"/>
      <c r="DT307" s="4"/>
      <c r="DU307" s="4"/>
      <c r="DV307" s="4"/>
      <c r="DW307" s="4"/>
      <c r="DX307" s="4"/>
      <c r="DY307" s="4"/>
      <c r="DZ307" s="4"/>
      <c r="EA307" s="4"/>
      <c r="EB307" s="4"/>
      <c r="EC307" s="4"/>
      <c r="ED307" s="4"/>
      <c r="EE307" s="4"/>
      <c r="EF307" s="4"/>
      <c r="EG307" s="4"/>
      <c r="EH307" s="4"/>
      <c r="EI307" s="4"/>
      <c r="EJ307" s="4"/>
      <c r="EK307" s="4"/>
      <c r="EL307" s="4"/>
      <c r="EM307" s="4"/>
      <c r="EN307" s="4"/>
      <c r="EO307" s="4"/>
      <c r="EP307" s="4"/>
      <c r="EQ307" s="4"/>
      <c r="ER307" s="4"/>
      <c r="ES307" s="4"/>
      <c r="ET307" s="4"/>
      <c r="EU307" s="4"/>
      <c r="EV307" s="4"/>
      <c r="EW307" s="4"/>
      <c r="EX307" s="4"/>
      <c r="EY307" s="4"/>
      <c r="EZ307" s="4"/>
      <c r="FA307" s="4"/>
      <c r="FB307" s="4"/>
      <c r="FC307" s="4"/>
      <c r="FD307" s="4"/>
      <c r="FE307" s="4"/>
      <c r="FF307" s="4"/>
      <c r="FG307" s="4"/>
      <c r="FH307" s="4"/>
      <c r="FI307" s="4"/>
      <c r="FJ307" s="4"/>
      <c r="FK307" s="4"/>
      <c r="FL307" s="4"/>
      <c r="FM307" s="4"/>
      <c r="FN307" s="4"/>
      <c r="FO307" s="4"/>
      <c r="FP307" s="4"/>
      <c r="FQ307" s="4"/>
      <c r="FR307" s="4"/>
      <c r="FS307" s="4"/>
      <c r="FT307" s="4"/>
      <c r="FU307" s="4"/>
      <c r="FV307" s="4"/>
      <c r="FW307" s="4"/>
      <c r="FX307" s="4"/>
      <c r="FY307" s="4"/>
      <c r="FZ307" s="4"/>
      <c r="GA307" s="4"/>
      <c r="GB307" s="4"/>
      <c r="GC307" s="4"/>
      <c r="GD307" s="4"/>
      <c r="GE307" s="4"/>
      <c r="GF307" s="4"/>
      <c r="GG307" s="4"/>
      <c r="GH307" s="4"/>
      <c r="GI307" s="4"/>
      <c r="GJ307" s="4"/>
      <c r="GK307" s="4"/>
      <c r="GL307" s="4"/>
      <c r="GM307" s="4"/>
      <c r="GN307" s="4"/>
      <c r="GO307" s="4"/>
      <c r="GP307" s="4"/>
      <c r="GQ307" s="4"/>
      <c r="GR307" s="4"/>
      <c r="GS307" s="4"/>
      <c r="GT307" s="4"/>
      <c r="GU307" s="4"/>
      <c r="GV307" s="4"/>
      <c r="GW307" s="4"/>
      <c r="GX307" s="4"/>
      <c r="GY307" s="4"/>
      <c r="GZ307" s="4"/>
      <c r="HA307" s="4"/>
      <c r="HB307" s="4"/>
      <c r="HC307" s="4"/>
      <c r="HD307" s="4"/>
      <c r="HE307" s="4"/>
      <c r="HF307" s="4"/>
      <c r="HG307" s="4"/>
      <c r="HH307" s="4"/>
      <c r="HI307" s="4"/>
      <c r="HJ307" s="4"/>
      <c r="HK307" s="4"/>
      <c r="HL307" s="4"/>
      <c r="HM307" s="4"/>
      <c r="HN307" s="4"/>
      <c r="HO307" s="4"/>
      <c r="HP307" s="4"/>
      <c r="HQ307" s="4"/>
      <c r="HR307" s="4"/>
      <c r="HS307" s="4"/>
      <c r="HT307" s="4"/>
      <c r="HU307" s="4"/>
      <c r="HV307" s="4"/>
      <c r="HW307" s="4"/>
      <c r="HX307" s="4"/>
      <c r="HY307" s="4"/>
      <c r="HZ307" s="4"/>
      <c r="IA307" s="4"/>
      <c r="IB307" s="4"/>
      <c r="IC307" s="4"/>
      <c r="ID307" s="4"/>
      <c r="IE307" s="4"/>
      <c r="IF307" s="4"/>
      <c r="IG307" s="4"/>
      <c r="IH307" s="4"/>
      <c r="II307" s="4"/>
      <c r="IJ307" s="4"/>
      <c r="IK307" s="4"/>
      <c r="IL307" s="4"/>
      <c r="IM307" s="4"/>
      <c r="IN307" s="4"/>
      <c r="IO307" s="4"/>
      <c r="IP307" s="4"/>
      <c r="IQ307" s="4"/>
      <c r="IR307" s="4"/>
      <c r="IS307" s="4"/>
      <c r="IT307" s="4"/>
      <c r="IU307" s="4"/>
    </row>
    <row r="308" s="5" customFormat="1" customHeight="1" spans="1:255">
      <c r="A308" s="18">
        <v>305</v>
      </c>
      <c r="B308" s="18" t="s">
        <v>583</v>
      </c>
      <c r="C308" s="18" t="s">
        <v>599</v>
      </c>
      <c r="D308" s="18" t="s">
        <v>67</v>
      </c>
      <c r="E308" s="18" t="s">
        <v>600</v>
      </c>
      <c r="F308" s="21" t="s">
        <v>601</v>
      </c>
      <c r="G308" s="18">
        <v>4</v>
      </c>
      <c r="H308" s="18"/>
      <c r="I308" s="18"/>
      <c r="J308" s="18"/>
      <c r="K308" s="18"/>
      <c r="L308" s="18">
        <v>17.6</v>
      </c>
      <c r="M308" s="18">
        <v>611.2</v>
      </c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CL308" s="4"/>
      <c r="CM308" s="4"/>
      <c r="CN308" s="4"/>
      <c r="CO308" s="4"/>
      <c r="CP308" s="4"/>
      <c r="CQ308" s="4"/>
      <c r="CR308" s="4"/>
      <c r="CS308" s="4"/>
      <c r="CT308" s="4"/>
      <c r="CU308" s="4"/>
      <c r="CV308" s="4"/>
      <c r="CW308" s="4"/>
      <c r="CX308" s="4"/>
      <c r="CY308" s="4"/>
      <c r="CZ308" s="4"/>
      <c r="DA308" s="4"/>
      <c r="DB308" s="4"/>
      <c r="DC308" s="4"/>
      <c r="DD308" s="4"/>
      <c r="DE308" s="4"/>
      <c r="DF308" s="4"/>
      <c r="DG308" s="4"/>
      <c r="DH308" s="4"/>
      <c r="DI308" s="4"/>
      <c r="DJ308" s="4"/>
      <c r="DK308" s="4"/>
      <c r="DL308" s="4"/>
      <c r="DM308" s="4"/>
      <c r="DN308" s="4"/>
      <c r="DO308" s="4"/>
      <c r="DP308" s="4"/>
      <c r="DQ308" s="4"/>
      <c r="DR308" s="4"/>
      <c r="DS308" s="4"/>
      <c r="DT308" s="4"/>
      <c r="DU308" s="4"/>
      <c r="DV308" s="4"/>
      <c r="DW308" s="4"/>
      <c r="DX308" s="4"/>
      <c r="DY308" s="4"/>
      <c r="DZ308" s="4"/>
      <c r="EA308" s="4"/>
      <c r="EB308" s="4"/>
      <c r="EC308" s="4"/>
      <c r="ED308" s="4"/>
      <c r="EE308" s="4"/>
      <c r="EF308" s="4"/>
      <c r="EG308" s="4"/>
      <c r="EH308" s="4"/>
      <c r="EI308" s="4"/>
      <c r="EJ308" s="4"/>
      <c r="EK308" s="4"/>
      <c r="EL308" s="4"/>
      <c r="EM308" s="4"/>
      <c r="EN308" s="4"/>
      <c r="EO308" s="4"/>
      <c r="EP308" s="4"/>
      <c r="EQ308" s="4"/>
      <c r="ER308" s="4"/>
      <c r="ES308" s="4"/>
      <c r="ET308" s="4"/>
      <c r="EU308" s="4"/>
      <c r="EV308" s="4"/>
      <c r="EW308" s="4"/>
      <c r="EX308" s="4"/>
      <c r="EY308" s="4"/>
      <c r="EZ308" s="4"/>
      <c r="FA308" s="4"/>
      <c r="FB308" s="4"/>
      <c r="FC308" s="4"/>
      <c r="FD308" s="4"/>
      <c r="FE308" s="4"/>
      <c r="FF308" s="4"/>
      <c r="FG308" s="4"/>
      <c r="FH308" s="4"/>
      <c r="FI308" s="4"/>
      <c r="FJ308" s="4"/>
      <c r="FK308" s="4"/>
      <c r="FL308" s="4"/>
      <c r="FM308" s="4"/>
      <c r="FN308" s="4"/>
      <c r="FO308" s="4"/>
      <c r="FP308" s="4"/>
      <c r="FQ308" s="4"/>
      <c r="FR308" s="4"/>
      <c r="FS308" s="4"/>
      <c r="FT308" s="4"/>
      <c r="FU308" s="4"/>
      <c r="FV308" s="4"/>
      <c r="FW308" s="4"/>
      <c r="FX308" s="4"/>
      <c r="FY308" s="4"/>
      <c r="FZ308" s="4"/>
      <c r="GA308" s="4"/>
      <c r="GB308" s="4"/>
      <c r="GC308" s="4"/>
      <c r="GD308" s="4"/>
      <c r="GE308" s="4"/>
      <c r="GF308" s="4"/>
      <c r="GG308" s="4"/>
      <c r="GH308" s="4"/>
      <c r="GI308" s="4"/>
      <c r="GJ308" s="4"/>
      <c r="GK308" s="4"/>
      <c r="GL308" s="4"/>
      <c r="GM308" s="4"/>
      <c r="GN308" s="4"/>
      <c r="GO308" s="4"/>
      <c r="GP308" s="4"/>
      <c r="GQ308" s="4"/>
      <c r="GR308" s="4"/>
      <c r="GS308" s="4"/>
      <c r="GT308" s="4"/>
      <c r="GU308" s="4"/>
      <c r="GV308" s="4"/>
      <c r="GW308" s="4"/>
      <c r="GX308" s="4"/>
      <c r="GY308" s="4"/>
      <c r="GZ308" s="4"/>
      <c r="HA308" s="4"/>
      <c r="HB308" s="4"/>
      <c r="HC308" s="4"/>
      <c r="HD308" s="4"/>
      <c r="HE308" s="4"/>
      <c r="HF308" s="4"/>
      <c r="HG308" s="4"/>
      <c r="HH308" s="4"/>
      <c r="HI308" s="4"/>
      <c r="HJ308" s="4"/>
      <c r="HK308" s="4"/>
      <c r="HL308" s="4"/>
      <c r="HM308" s="4"/>
      <c r="HN308" s="4"/>
      <c r="HO308" s="4"/>
      <c r="HP308" s="4"/>
      <c r="HQ308" s="4"/>
      <c r="HR308" s="4"/>
      <c r="HS308" s="4"/>
      <c r="HT308" s="4"/>
      <c r="HU308" s="4"/>
      <c r="HV308" s="4"/>
      <c r="HW308" s="4"/>
      <c r="HX308" s="4"/>
      <c r="HY308" s="4"/>
      <c r="HZ308" s="4"/>
      <c r="IA308" s="4"/>
      <c r="IB308" s="4"/>
      <c r="IC308" s="4"/>
      <c r="ID308" s="4"/>
      <c r="IE308" s="4"/>
      <c r="IF308" s="4"/>
      <c r="IG308" s="4"/>
      <c r="IH308" s="4"/>
      <c r="II308" s="4"/>
      <c r="IJ308" s="4"/>
      <c r="IK308" s="4"/>
      <c r="IL308" s="4"/>
      <c r="IM308" s="4"/>
      <c r="IN308" s="4"/>
      <c r="IO308" s="4"/>
      <c r="IP308" s="4"/>
      <c r="IQ308" s="4"/>
      <c r="IR308" s="4"/>
      <c r="IS308" s="4"/>
      <c r="IT308" s="4"/>
      <c r="IU308" s="4"/>
    </row>
    <row r="309" s="5" customFormat="1" customHeight="1" spans="1:255">
      <c r="A309" s="18">
        <v>306</v>
      </c>
      <c r="B309" s="18" t="s">
        <v>583</v>
      </c>
      <c r="C309" s="18" t="s">
        <v>599</v>
      </c>
      <c r="D309" s="18" t="s">
        <v>17</v>
      </c>
      <c r="E309" s="18" t="s">
        <v>602</v>
      </c>
      <c r="F309" s="21" t="s">
        <v>603</v>
      </c>
      <c r="G309" s="18">
        <v>3</v>
      </c>
      <c r="H309" s="18"/>
      <c r="I309" s="18"/>
      <c r="J309" s="18"/>
      <c r="K309" s="18"/>
      <c r="L309" s="18">
        <v>20</v>
      </c>
      <c r="M309" s="18">
        <v>642</v>
      </c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  <c r="CN309" s="4"/>
      <c r="CO309" s="4"/>
      <c r="CP309" s="4"/>
      <c r="CQ309" s="4"/>
      <c r="CR309" s="4"/>
      <c r="CS309" s="4"/>
      <c r="CT309" s="4"/>
      <c r="CU309" s="4"/>
      <c r="CV309" s="4"/>
      <c r="CW309" s="4"/>
      <c r="CX309" s="4"/>
      <c r="CY309" s="4"/>
      <c r="CZ309" s="4"/>
      <c r="DA309" s="4"/>
      <c r="DB309" s="4"/>
      <c r="DC309" s="4"/>
      <c r="DD309" s="4"/>
      <c r="DE309" s="4"/>
      <c r="DF309" s="4"/>
      <c r="DG309" s="4"/>
      <c r="DH309" s="4"/>
      <c r="DI309" s="4"/>
      <c r="DJ309" s="4"/>
      <c r="DK309" s="4"/>
      <c r="DL309" s="4"/>
      <c r="DM309" s="4"/>
      <c r="DN309" s="4"/>
      <c r="DO309" s="4"/>
      <c r="DP309" s="4"/>
      <c r="DQ309" s="4"/>
      <c r="DR309" s="4"/>
      <c r="DS309" s="4"/>
      <c r="DT309" s="4"/>
      <c r="DU309" s="4"/>
      <c r="DV309" s="4"/>
      <c r="DW309" s="4"/>
      <c r="DX309" s="4"/>
      <c r="DY309" s="4"/>
      <c r="DZ309" s="4"/>
      <c r="EA309" s="4"/>
      <c r="EB309" s="4"/>
      <c r="EC309" s="4"/>
      <c r="ED309" s="4"/>
      <c r="EE309" s="4"/>
      <c r="EF309" s="4"/>
      <c r="EG309" s="4"/>
      <c r="EH309" s="4"/>
      <c r="EI309" s="4"/>
      <c r="EJ309" s="4"/>
      <c r="EK309" s="4"/>
      <c r="EL309" s="4"/>
      <c r="EM309" s="4"/>
      <c r="EN309" s="4"/>
      <c r="EO309" s="4"/>
      <c r="EP309" s="4"/>
      <c r="EQ309" s="4"/>
      <c r="ER309" s="4"/>
      <c r="ES309" s="4"/>
      <c r="ET309" s="4"/>
      <c r="EU309" s="4"/>
      <c r="EV309" s="4"/>
      <c r="EW309" s="4"/>
      <c r="EX309" s="4"/>
      <c r="EY309" s="4"/>
      <c r="EZ309" s="4"/>
      <c r="FA309" s="4"/>
      <c r="FB309" s="4"/>
      <c r="FC309" s="4"/>
      <c r="FD309" s="4"/>
      <c r="FE309" s="4"/>
      <c r="FF309" s="4"/>
      <c r="FG309" s="4"/>
      <c r="FH309" s="4"/>
      <c r="FI309" s="4"/>
      <c r="FJ309" s="4"/>
      <c r="FK309" s="4"/>
      <c r="FL309" s="4"/>
      <c r="FM309" s="4"/>
      <c r="FN309" s="4"/>
      <c r="FO309" s="4"/>
      <c r="FP309" s="4"/>
      <c r="FQ309" s="4"/>
      <c r="FR309" s="4"/>
      <c r="FS309" s="4"/>
      <c r="FT309" s="4"/>
      <c r="FU309" s="4"/>
      <c r="FV309" s="4"/>
      <c r="FW309" s="4"/>
      <c r="FX309" s="4"/>
      <c r="FY309" s="4"/>
      <c r="FZ309" s="4"/>
      <c r="GA309" s="4"/>
      <c r="GB309" s="4"/>
      <c r="GC309" s="4"/>
      <c r="GD309" s="4"/>
      <c r="GE309" s="4"/>
      <c r="GF309" s="4"/>
      <c r="GG309" s="4"/>
      <c r="GH309" s="4"/>
      <c r="GI309" s="4"/>
      <c r="GJ309" s="4"/>
      <c r="GK309" s="4"/>
      <c r="GL309" s="4"/>
      <c r="GM309" s="4"/>
      <c r="GN309" s="4"/>
      <c r="GO309" s="4"/>
      <c r="GP309" s="4"/>
      <c r="GQ309" s="4"/>
      <c r="GR309" s="4"/>
      <c r="GS309" s="4"/>
      <c r="GT309" s="4"/>
      <c r="GU309" s="4"/>
      <c r="GV309" s="4"/>
      <c r="GW309" s="4"/>
      <c r="GX309" s="4"/>
      <c r="GY309" s="4"/>
      <c r="GZ309" s="4"/>
      <c r="HA309" s="4"/>
      <c r="HB309" s="4"/>
      <c r="HC309" s="4"/>
      <c r="HD309" s="4"/>
      <c r="HE309" s="4"/>
      <c r="HF309" s="4"/>
      <c r="HG309" s="4"/>
      <c r="HH309" s="4"/>
      <c r="HI309" s="4"/>
      <c r="HJ309" s="4"/>
      <c r="HK309" s="4"/>
      <c r="HL309" s="4"/>
      <c r="HM309" s="4"/>
      <c r="HN309" s="4"/>
      <c r="HO309" s="4"/>
      <c r="HP309" s="4"/>
      <c r="HQ309" s="4"/>
      <c r="HR309" s="4"/>
      <c r="HS309" s="4"/>
      <c r="HT309" s="4"/>
      <c r="HU309" s="4"/>
      <c r="HV309" s="4"/>
      <c r="HW309" s="4"/>
      <c r="HX309" s="4"/>
      <c r="HY309" s="4"/>
      <c r="HZ309" s="4"/>
      <c r="IA309" s="4"/>
      <c r="IB309" s="4"/>
      <c r="IC309" s="4"/>
      <c r="ID309" s="4"/>
      <c r="IE309" s="4"/>
      <c r="IF309" s="4"/>
      <c r="IG309" s="4"/>
      <c r="IH309" s="4"/>
      <c r="II309" s="4"/>
      <c r="IJ309" s="4"/>
      <c r="IK309" s="4"/>
      <c r="IL309" s="4"/>
      <c r="IM309" s="4"/>
      <c r="IN309" s="4"/>
      <c r="IO309" s="4"/>
      <c r="IP309" s="4"/>
      <c r="IQ309" s="4"/>
      <c r="IR309" s="4"/>
      <c r="IS309" s="4"/>
      <c r="IT309" s="4"/>
      <c r="IU309" s="4"/>
    </row>
    <row r="310" s="5" customFormat="1" customHeight="1" spans="1:255">
      <c r="A310" s="18">
        <v>307</v>
      </c>
      <c r="B310" s="18" t="s">
        <v>583</v>
      </c>
      <c r="C310" s="18" t="s">
        <v>599</v>
      </c>
      <c r="D310" s="18" t="s">
        <v>67</v>
      </c>
      <c r="E310" s="18" t="s">
        <v>604</v>
      </c>
      <c r="F310" s="21" t="s">
        <v>588</v>
      </c>
      <c r="G310" s="18">
        <v>4</v>
      </c>
      <c r="H310" s="18"/>
      <c r="I310" s="18"/>
      <c r="J310" s="18"/>
      <c r="K310" s="18"/>
      <c r="L310" s="18">
        <v>18</v>
      </c>
      <c r="M310" s="18">
        <v>622</v>
      </c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/>
      <c r="CP310" s="4"/>
      <c r="CQ310" s="4"/>
      <c r="CR310" s="4"/>
      <c r="CS310" s="4"/>
      <c r="CT310" s="4"/>
      <c r="CU310" s="4"/>
      <c r="CV310" s="4"/>
      <c r="CW310" s="4"/>
      <c r="CX310" s="4"/>
      <c r="CY310" s="4"/>
      <c r="CZ310" s="4"/>
      <c r="DA310" s="4"/>
      <c r="DB310" s="4"/>
      <c r="DC310" s="4"/>
      <c r="DD310" s="4"/>
      <c r="DE310" s="4"/>
      <c r="DF310" s="4"/>
      <c r="DG310" s="4"/>
      <c r="DH310" s="4"/>
      <c r="DI310" s="4"/>
      <c r="DJ310" s="4"/>
      <c r="DK310" s="4"/>
      <c r="DL310" s="4"/>
      <c r="DM310" s="4"/>
      <c r="DN310" s="4"/>
      <c r="DO310" s="4"/>
      <c r="DP310" s="4"/>
      <c r="DQ310" s="4"/>
      <c r="DR310" s="4"/>
      <c r="DS310" s="4"/>
      <c r="DT310" s="4"/>
      <c r="DU310" s="4"/>
      <c r="DV310" s="4"/>
      <c r="DW310" s="4"/>
      <c r="DX310" s="4"/>
      <c r="DY310" s="4"/>
      <c r="DZ310" s="4"/>
      <c r="EA310" s="4"/>
      <c r="EB310" s="4"/>
      <c r="EC310" s="4"/>
      <c r="ED310" s="4"/>
      <c r="EE310" s="4"/>
      <c r="EF310" s="4"/>
      <c r="EG310" s="4"/>
      <c r="EH310" s="4"/>
      <c r="EI310" s="4"/>
      <c r="EJ310" s="4"/>
      <c r="EK310" s="4"/>
      <c r="EL310" s="4"/>
      <c r="EM310" s="4"/>
      <c r="EN310" s="4"/>
      <c r="EO310" s="4"/>
      <c r="EP310" s="4"/>
      <c r="EQ310" s="4"/>
      <c r="ER310" s="4"/>
      <c r="ES310" s="4"/>
      <c r="ET310" s="4"/>
      <c r="EU310" s="4"/>
      <c r="EV310" s="4"/>
      <c r="EW310" s="4"/>
      <c r="EX310" s="4"/>
      <c r="EY310" s="4"/>
      <c r="EZ310" s="4"/>
      <c r="FA310" s="4"/>
      <c r="FB310" s="4"/>
      <c r="FC310" s="4"/>
      <c r="FD310" s="4"/>
      <c r="FE310" s="4"/>
      <c r="FF310" s="4"/>
      <c r="FG310" s="4"/>
      <c r="FH310" s="4"/>
      <c r="FI310" s="4"/>
      <c r="FJ310" s="4"/>
      <c r="FK310" s="4"/>
      <c r="FL310" s="4"/>
      <c r="FM310" s="4"/>
      <c r="FN310" s="4"/>
      <c r="FO310" s="4"/>
      <c r="FP310" s="4"/>
      <c r="FQ310" s="4"/>
      <c r="FR310" s="4"/>
      <c r="FS310" s="4"/>
      <c r="FT310" s="4"/>
      <c r="FU310" s="4"/>
      <c r="FV310" s="4"/>
      <c r="FW310" s="4"/>
      <c r="FX310" s="4"/>
      <c r="FY310" s="4"/>
      <c r="FZ310" s="4"/>
      <c r="GA310" s="4"/>
      <c r="GB310" s="4"/>
      <c r="GC310" s="4"/>
      <c r="GD310" s="4"/>
      <c r="GE310" s="4"/>
      <c r="GF310" s="4"/>
      <c r="GG310" s="4"/>
      <c r="GH310" s="4"/>
      <c r="GI310" s="4"/>
      <c r="GJ310" s="4"/>
      <c r="GK310" s="4"/>
      <c r="GL310" s="4"/>
      <c r="GM310" s="4"/>
      <c r="GN310" s="4"/>
      <c r="GO310" s="4"/>
      <c r="GP310" s="4"/>
      <c r="GQ310" s="4"/>
      <c r="GR310" s="4"/>
      <c r="GS310" s="4"/>
      <c r="GT310" s="4"/>
      <c r="GU310" s="4"/>
      <c r="GV310" s="4"/>
      <c r="GW310" s="4"/>
      <c r="GX310" s="4"/>
      <c r="GY310" s="4"/>
      <c r="GZ310" s="4"/>
      <c r="HA310" s="4"/>
      <c r="HB310" s="4"/>
      <c r="HC310" s="4"/>
      <c r="HD310" s="4"/>
      <c r="HE310" s="4"/>
      <c r="HF310" s="4"/>
      <c r="HG310" s="4"/>
      <c r="HH310" s="4"/>
      <c r="HI310" s="4"/>
      <c r="HJ310" s="4"/>
      <c r="HK310" s="4"/>
      <c r="HL310" s="4"/>
      <c r="HM310" s="4"/>
      <c r="HN310" s="4"/>
      <c r="HO310" s="4"/>
      <c r="HP310" s="4"/>
      <c r="HQ310" s="4"/>
      <c r="HR310" s="4"/>
      <c r="HS310" s="4"/>
      <c r="HT310" s="4"/>
      <c r="HU310" s="4"/>
      <c r="HV310" s="4"/>
      <c r="HW310" s="4"/>
      <c r="HX310" s="4"/>
      <c r="HY310" s="4"/>
      <c r="HZ310" s="4"/>
      <c r="IA310" s="4"/>
      <c r="IB310" s="4"/>
      <c r="IC310" s="4"/>
      <c r="ID310" s="4"/>
      <c r="IE310" s="4"/>
      <c r="IF310" s="4"/>
      <c r="IG310" s="4"/>
      <c r="IH310" s="4"/>
      <c r="II310" s="4"/>
      <c r="IJ310" s="4"/>
      <c r="IK310" s="4"/>
      <c r="IL310" s="4"/>
      <c r="IM310" s="4"/>
      <c r="IN310" s="4"/>
      <c r="IO310" s="4"/>
      <c r="IP310" s="4"/>
      <c r="IQ310" s="4"/>
      <c r="IR310" s="4"/>
      <c r="IS310" s="4"/>
      <c r="IT310" s="4"/>
      <c r="IU310" s="4"/>
    </row>
    <row r="311" s="5" customFormat="1" customHeight="1" spans="1:255">
      <c r="A311" s="18">
        <v>308</v>
      </c>
      <c r="B311" s="18" t="s">
        <v>583</v>
      </c>
      <c r="C311" s="18" t="s">
        <v>599</v>
      </c>
      <c r="D311" s="18" t="s">
        <v>115</v>
      </c>
      <c r="E311" s="18" t="s">
        <v>605</v>
      </c>
      <c r="F311" s="21" t="s">
        <v>606</v>
      </c>
      <c r="G311" s="18">
        <v>5.4</v>
      </c>
      <c r="H311" s="18"/>
      <c r="I311" s="18"/>
      <c r="J311" s="18"/>
      <c r="K311" s="18"/>
      <c r="L311" s="18">
        <v>20</v>
      </c>
      <c r="M311" s="18">
        <v>723.6</v>
      </c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  <c r="CX311" s="4"/>
      <c r="CY311" s="4"/>
      <c r="CZ311" s="4"/>
      <c r="DA311" s="4"/>
      <c r="DB311" s="4"/>
      <c r="DC311" s="4"/>
      <c r="DD311" s="4"/>
      <c r="DE311" s="4"/>
      <c r="DF311" s="4"/>
      <c r="DG311" s="4"/>
      <c r="DH311" s="4"/>
      <c r="DI311" s="4"/>
      <c r="DJ311" s="4"/>
      <c r="DK311" s="4"/>
      <c r="DL311" s="4"/>
      <c r="DM311" s="4"/>
      <c r="DN311" s="4"/>
      <c r="DO311" s="4"/>
      <c r="DP311" s="4"/>
      <c r="DQ311" s="4"/>
      <c r="DR311" s="4"/>
      <c r="DS311" s="4"/>
      <c r="DT311" s="4"/>
      <c r="DU311" s="4"/>
      <c r="DV311" s="4"/>
      <c r="DW311" s="4"/>
      <c r="DX311" s="4"/>
      <c r="DY311" s="4"/>
      <c r="DZ311" s="4"/>
      <c r="EA311" s="4"/>
      <c r="EB311" s="4"/>
      <c r="EC311" s="4"/>
      <c r="ED311" s="4"/>
      <c r="EE311" s="4"/>
      <c r="EF311" s="4"/>
      <c r="EG311" s="4"/>
      <c r="EH311" s="4"/>
      <c r="EI311" s="4"/>
      <c r="EJ311" s="4"/>
      <c r="EK311" s="4"/>
      <c r="EL311" s="4"/>
      <c r="EM311" s="4"/>
      <c r="EN311" s="4"/>
      <c r="EO311" s="4"/>
      <c r="EP311" s="4"/>
      <c r="EQ311" s="4"/>
      <c r="ER311" s="4"/>
      <c r="ES311" s="4"/>
      <c r="ET311" s="4"/>
      <c r="EU311" s="4"/>
      <c r="EV311" s="4"/>
      <c r="EW311" s="4"/>
      <c r="EX311" s="4"/>
      <c r="EY311" s="4"/>
      <c r="EZ311" s="4"/>
      <c r="FA311" s="4"/>
      <c r="FB311" s="4"/>
      <c r="FC311" s="4"/>
      <c r="FD311" s="4"/>
      <c r="FE311" s="4"/>
      <c r="FF311" s="4"/>
      <c r="FG311" s="4"/>
      <c r="FH311" s="4"/>
      <c r="FI311" s="4"/>
      <c r="FJ311" s="4"/>
      <c r="FK311" s="4"/>
      <c r="FL311" s="4"/>
      <c r="FM311" s="4"/>
      <c r="FN311" s="4"/>
      <c r="FO311" s="4"/>
      <c r="FP311" s="4"/>
      <c r="FQ311" s="4"/>
      <c r="FR311" s="4"/>
      <c r="FS311" s="4"/>
      <c r="FT311" s="4"/>
      <c r="FU311" s="4"/>
      <c r="FV311" s="4"/>
      <c r="FW311" s="4"/>
      <c r="FX311" s="4"/>
      <c r="FY311" s="4"/>
      <c r="FZ311" s="4"/>
      <c r="GA311" s="4"/>
      <c r="GB311" s="4"/>
      <c r="GC311" s="4"/>
      <c r="GD311" s="4"/>
      <c r="GE311" s="4"/>
      <c r="GF311" s="4"/>
      <c r="GG311" s="4"/>
      <c r="GH311" s="4"/>
      <c r="GI311" s="4"/>
      <c r="GJ311" s="4"/>
      <c r="GK311" s="4"/>
      <c r="GL311" s="4"/>
      <c r="GM311" s="4"/>
      <c r="GN311" s="4"/>
      <c r="GO311" s="4"/>
      <c r="GP311" s="4"/>
      <c r="GQ311" s="4"/>
      <c r="GR311" s="4"/>
      <c r="GS311" s="4"/>
      <c r="GT311" s="4"/>
      <c r="GU311" s="4"/>
      <c r="GV311" s="4"/>
      <c r="GW311" s="4"/>
      <c r="GX311" s="4"/>
      <c r="GY311" s="4"/>
      <c r="GZ311" s="4"/>
      <c r="HA311" s="4"/>
      <c r="HB311" s="4"/>
      <c r="HC311" s="4"/>
      <c r="HD311" s="4"/>
      <c r="HE311" s="4"/>
      <c r="HF311" s="4"/>
      <c r="HG311" s="4"/>
      <c r="HH311" s="4"/>
      <c r="HI311" s="4"/>
      <c r="HJ311" s="4"/>
      <c r="HK311" s="4"/>
      <c r="HL311" s="4"/>
      <c r="HM311" s="4"/>
      <c r="HN311" s="4"/>
      <c r="HO311" s="4"/>
      <c r="HP311" s="4"/>
      <c r="HQ311" s="4"/>
      <c r="HR311" s="4"/>
      <c r="HS311" s="4"/>
      <c r="HT311" s="4"/>
      <c r="HU311" s="4"/>
      <c r="HV311" s="4"/>
      <c r="HW311" s="4"/>
      <c r="HX311" s="4"/>
      <c r="HY311" s="4"/>
      <c r="HZ311" s="4"/>
      <c r="IA311" s="4"/>
      <c r="IB311" s="4"/>
      <c r="IC311" s="4"/>
      <c r="ID311" s="4"/>
      <c r="IE311" s="4"/>
      <c r="IF311" s="4"/>
      <c r="IG311" s="4"/>
      <c r="IH311" s="4"/>
      <c r="II311" s="4"/>
      <c r="IJ311" s="4"/>
      <c r="IK311" s="4"/>
      <c r="IL311" s="4"/>
      <c r="IM311" s="4"/>
      <c r="IN311" s="4"/>
      <c r="IO311" s="4"/>
      <c r="IP311" s="4"/>
      <c r="IQ311" s="4"/>
      <c r="IR311" s="4"/>
      <c r="IS311" s="4"/>
      <c r="IT311" s="4"/>
      <c r="IU311" s="4"/>
    </row>
    <row r="312" s="5" customFormat="1" customHeight="1" spans="1:255">
      <c r="A312" s="18">
        <v>309</v>
      </c>
      <c r="B312" s="18" t="s">
        <v>583</v>
      </c>
      <c r="C312" s="18" t="s">
        <v>607</v>
      </c>
      <c r="D312" s="18" t="s">
        <v>67</v>
      </c>
      <c r="E312" s="18" t="s">
        <v>608</v>
      </c>
      <c r="F312" s="21" t="s">
        <v>609</v>
      </c>
      <c r="G312" s="18">
        <v>98</v>
      </c>
      <c r="H312" s="18"/>
      <c r="I312" s="18"/>
      <c r="J312" s="18"/>
      <c r="K312" s="18"/>
      <c r="L312" s="18"/>
      <c r="M312" s="18">
        <v>3332</v>
      </c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  <c r="CN312" s="4"/>
      <c r="CO312" s="4"/>
      <c r="CP312" s="4"/>
      <c r="CQ312" s="4"/>
      <c r="CR312" s="4"/>
      <c r="CS312" s="4"/>
      <c r="CT312" s="4"/>
      <c r="CU312" s="4"/>
      <c r="CV312" s="4"/>
      <c r="CW312" s="4"/>
      <c r="CX312" s="4"/>
      <c r="CY312" s="4"/>
      <c r="CZ312" s="4"/>
      <c r="DA312" s="4"/>
      <c r="DB312" s="4"/>
      <c r="DC312" s="4"/>
      <c r="DD312" s="4"/>
      <c r="DE312" s="4"/>
      <c r="DF312" s="4"/>
      <c r="DG312" s="4"/>
      <c r="DH312" s="4"/>
      <c r="DI312" s="4"/>
      <c r="DJ312" s="4"/>
      <c r="DK312" s="4"/>
      <c r="DL312" s="4"/>
      <c r="DM312" s="4"/>
      <c r="DN312" s="4"/>
      <c r="DO312" s="4"/>
      <c r="DP312" s="4"/>
      <c r="DQ312" s="4"/>
      <c r="DR312" s="4"/>
      <c r="DS312" s="4"/>
      <c r="DT312" s="4"/>
      <c r="DU312" s="4"/>
      <c r="DV312" s="4"/>
      <c r="DW312" s="4"/>
      <c r="DX312" s="4"/>
      <c r="DY312" s="4"/>
      <c r="DZ312" s="4"/>
      <c r="EA312" s="4"/>
      <c r="EB312" s="4"/>
      <c r="EC312" s="4"/>
      <c r="ED312" s="4"/>
      <c r="EE312" s="4"/>
      <c r="EF312" s="4"/>
      <c r="EG312" s="4"/>
      <c r="EH312" s="4"/>
      <c r="EI312" s="4"/>
      <c r="EJ312" s="4"/>
      <c r="EK312" s="4"/>
      <c r="EL312" s="4"/>
      <c r="EM312" s="4"/>
      <c r="EN312" s="4"/>
      <c r="EO312" s="4"/>
      <c r="EP312" s="4"/>
      <c r="EQ312" s="4"/>
      <c r="ER312" s="4"/>
      <c r="ES312" s="4"/>
      <c r="ET312" s="4"/>
      <c r="EU312" s="4"/>
      <c r="EV312" s="4"/>
      <c r="EW312" s="4"/>
      <c r="EX312" s="4"/>
      <c r="EY312" s="4"/>
      <c r="EZ312" s="4"/>
      <c r="FA312" s="4"/>
      <c r="FB312" s="4"/>
      <c r="FC312" s="4"/>
      <c r="FD312" s="4"/>
      <c r="FE312" s="4"/>
      <c r="FF312" s="4"/>
      <c r="FG312" s="4"/>
      <c r="FH312" s="4"/>
      <c r="FI312" s="4"/>
      <c r="FJ312" s="4"/>
      <c r="FK312" s="4"/>
      <c r="FL312" s="4"/>
      <c r="FM312" s="4"/>
      <c r="FN312" s="4"/>
      <c r="FO312" s="4"/>
      <c r="FP312" s="4"/>
      <c r="FQ312" s="4"/>
      <c r="FR312" s="4"/>
      <c r="FS312" s="4"/>
      <c r="FT312" s="4"/>
      <c r="FU312" s="4"/>
      <c r="FV312" s="4"/>
      <c r="FW312" s="4"/>
      <c r="FX312" s="4"/>
      <c r="FY312" s="4"/>
      <c r="FZ312" s="4"/>
      <c r="GA312" s="4"/>
      <c r="GB312" s="4"/>
      <c r="GC312" s="4"/>
      <c r="GD312" s="4"/>
      <c r="GE312" s="4"/>
      <c r="GF312" s="4"/>
      <c r="GG312" s="4"/>
      <c r="GH312" s="4"/>
      <c r="GI312" s="4"/>
      <c r="GJ312" s="4"/>
      <c r="GK312" s="4"/>
      <c r="GL312" s="4"/>
      <c r="GM312" s="4"/>
      <c r="GN312" s="4"/>
      <c r="GO312" s="4"/>
      <c r="GP312" s="4"/>
      <c r="GQ312" s="4"/>
      <c r="GR312" s="4"/>
      <c r="GS312" s="4"/>
      <c r="GT312" s="4"/>
      <c r="GU312" s="4"/>
      <c r="GV312" s="4"/>
      <c r="GW312" s="4"/>
      <c r="GX312" s="4"/>
      <c r="GY312" s="4"/>
      <c r="GZ312" s="4"/>
      <c r="HA312" s="4"/>
      <c r="HB312" s="4"/>
      <c r="HC312" s="4"/>
      <c r="HD312" s="4"/>
      <c r="HE312" s="4"/>
      <c r="HF312" s="4"/>
      <c r="HG312" s="4"/>
      <c r="HH312" s="4"/>
      <c r="HI312" s="4"/>
      <c r="HJ312" s="4"/>
      <c r="HK312" s="4"/>
      <c r="HL312" s="4"/>
      <c r="HM312" s="4"/>
      <c r="HN312" s="4"/>
      <c r="HO312" s="4"/>
      <c r="HP312" s="4"/>
      <c r="HQ312" s="4"/>
      <c r="HR312" s="4"/>
      <c r="HS312" s="4"/>
      <c r="HT312" s="4"/>
      <c r="HU312" s="4"/>
      <c r="HV312" s="4"/>
      <c r="HW312" s="4"/>
      <c r="HX312" s="4"/>
      <c r="HY312" s="4"/>
      <c r="HZ312" s="4"/>
      <c r="IA312" s="4"/>
      <c r="IB312" s="4"/>
      <c r="IC312" s="4"/>
      <c r="ID312" s="4"/>
      <c r="IE312" s="4"/>
      <c r="IF312" s="4"/>
      <c r="IG312" s="4"/>
      <c r="IH312" s="4"/>
      <c r="II312" s="4"/>
      <c r="IJ312" s="4"/>
      <c r="IK312" s="4"/>
      <c r="IL312" s="4"/>
      <c r="IM312" s="4"/>
      <c r="IN312" s="4"/>
      <c r="IO312" s="4"/>
      <c r="IP312" s="4"/>
      <c r="IQ312" s="4"/>
      <c r="IR312" s="4"/>
      <c r="IS312" s="4"/>
      <c r="IT312" s="4"/>
      <c r="IU312" s="4"/>
    </row>
    <row r="313" s="5" customFormat="1" customHeight="1" spans="1:255">
      <c r="A313" s="18">
        <v>310</v>
      </c>
      <c r="B313" s="18" t="s">
        <v>583</v>
      </c>
      <c r="C313" s="18" t="s">
        <v>607</v>
      </c>
      <c r="D313" s="18" t="s">
        <v>67</v>
      </c>
      <c r="E313" s="18" t="s">
        <v>610</v>
      </c>
      <c r="F313" s="21" t="s">
        <v>611</v>
      </c>
      <c r="G313" s="18"/>
      <c r="H313" s="18"/>
      <c r="I313" s="18"/>
      <c r="J313" s="18"/>
      <c r="K313" s="18"/>
      <c r="L313" s="18">
        <v>20</v>
      </c>
      <c r="M313" s="18">
        <v>540</v>
      </c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  <c r="CN313" s="4"/>
      <c r="CO313" s="4"/>
      <c r="CP313" s="4"/>
      <c r="CQ313" s="4"/>
      <c r="CR313" s="4"/>
      <c r="CS313" s="4"/>
      <c r="CT313" s="4"/>
      <c r="CU313" s="4"/>
      <c r="CV313" s="4"/>
      <c r="CW313" s="4"/>
      <c r="CX313" s="4"/>
      <c r="CY313" s="4"/>
      <c r="CZ313" s="4"/>
      <c r="DA313" s="4"/>
      <c r="DB313" s="4"/>
      <c r="DC313" s="4"/>
      <c r="DD313" s="4"/>
      <c r="DE313" s="4"/>
      <c r="DF313" s="4"/>
      <c r="DG313" s="4"/>
      <c r="DH313" s="4"/>
      <c r="DI313" s="4"/>
      <c r="DJ313" s="4"/>
      <c r="DK313" s="4"/>
      <c r="DL313" s="4"/>
      <c r="DM313" s="4"/>
      <c r="DN313" s="4"/>
      <c r="DO313" s="4"/>
      <c r="DP313" s="4"/>
      <c r="DQ313" s="4"/>
      <c r="DR313" s="4"/>
      <c r="DS313" s="4"/>
      <c r="DT313" s="4"/>
      <c r="DU313" s="4"/>
      <c r="DV313" s="4"/>
      <c r="DW313" s="4"/>
      <c r="DX313" s="4"/>
      <c r="DY313" s="4"/>
      <c r="DZ313" s="4"/>
      <c r="EA313" s="4"/>
      <c r="EB313" s="4"/>
      <c r="EC313" s="4"/>
      <c r="ED313" s="4"/>
      <c r="EE313" s="4"/>
      <c r="EF313" s="4"/>
      <c r="EG313" s="4"/>
      <c r="EH313" s="4"/>
      <c r="EI313" s="4"/>
      <c r="EJ313" s="4"/>
      <c r="EK313" s="4"/>
      <c r="EL313" s="4"/>
      <c r="EM313" s="4"/>
      <c r="EN313" s="4"/>
      <c r="EO313" s="4"/>
      <c r="EP313" s="4"/>
      <c r="EQ313" s="4"/>
      <c r="ER313" s="4"/>
      <c r="ES313" s="4"/>
      <c r="ET313" s="4"/>
      <c r="EU313" s="4"/>
      <c r="EV313" s="4"/>
      <c r="EW313" s="4"/>
      <c r="EX313" s="4"/>
      <c r="EY313" s="4"/>
      <c r="EZ313" s="4"/>
      <c r="FA313" s="4"/>
      <c r="FB313" s="4"/>
      <c r="FC313" s="4"/>
      <c r="FD313" s="4"/>
      <c r="FE313" s="4"/>
      <c r="FF313" s="4"/>
      <c r="FG313" s="4"/>
      <c r="FH313" s="4"/>
      <c r="FI313" s="4"/>
      <c r="FJ313" s="4"/>
      <c r="FK313" s="4"/>
      <c r="FL313" s="4"/>
      <c r="FM313" s="4"/>
      <c r="FN313" s="4"/>
      <c r="FO313" s="4"/>
      <c r="FP313" s="4"/>
      <c r="FQ313" s="4"/>
      <c r="FR313" s="4"/>
      <c r="FS313" s="4"/>
      <c r="FT313" s="4"/>
      <c r="FU313" s="4"/>
      <c r="FV313" s="4"/>
      <c r="FW313" s="4"/>
      <c r="FX313" s="4"/>
      <c r="FY313" s="4"/>
      <c r="FZ313" s="4"/>
      <c r="GA313" s="4"/>
      <c r="GB313" s="4"/>
      <c r="GC313" s="4"/>
      <c r="GD313" s="4"/>
      <c r="GE313" s="4"/>
      <c r="GF313" s="4"/>
      <c r="GG313" s="4"/>
      <c r="GH313" s="4"/>
      <c r="GI313" s="4"/>
      <c r="GJ313" s="4"/>
      <c r="GK313" s="4"/>
      <c r="GL313" s="4"/>
      <c r="GM313" s="4"/>
      <c r="GN313" s="4"/>
      <c r="GO313" s="4"/>
      <c r="GP313" s="4"/>
      <c r="GQ313" s="4"/>
      <c r="GR313" s="4"/>
      <c r="GS313" s="4"/>
      <c r="GT313" s="4"/>
      <c r="GU313" s="4"/>
      <c r="GV313" s="4"/>
      <c r="GW313" s="4"/>
      <c r="GX313" s="4"/>
      <c r="GY313" s="4"/>
      <c r="GZ313" s="4"/>
      <c r="HA313" s="4"/>
      <c r="HB313" s="4"/>
      <c r="HC313" s="4"/>
      <c r="HD313" s="4"/>
      <c r="HE313" s="4"/>
      <c r="HF313" s="4"/>
      <c r="HG313" s="4"/>
      <c r="HH313" s="4"/>
      <c r="HI313" s="4"/>
      <c r="HJ313" s="4"/>
      <c r="HK313" s="4"/>
      <c r="HL313" s="4"/>
      <c r="HM313" s="4"/>
      <c r="HN313" s="4"/>
      <c r="HO313" s="4"/>
      <c r="HP313" s="4"/>
      <c r="HQ313" s="4"/>
      <c r="HR313" s="4"/>
      <c r="HS313" s="4"/>
      <c r="HT313" s="4"/>
      <c r="HU313" s="4"/>
      <c r="HV313" s="4"/>
      <c r="HW313" s="4"/>
      <c r="HX313" s="4"/>
      <c r="HY313" s="4"/>
      <c r="HZ313" s="4"/>
      <c r="IA313" s="4"/>
      <c r="IB313" s="4"/>
      <c r="IC313" s="4"/>
      <c r="ID313" s="4"/>
      <c r="IE313" s="4"/>
      <c r="IF313" s="4"/>
      <c r="IG313" s="4"/>
      <c r="IH313" s="4"/>
      <c r="II313" s="4"/>
      <c r="IJ313" s="4"/>
      <c r="IK313" s="4"/>
      <c r="IL313" s="4"/>
      <c r="IM313" s="4"/>
      <c r="IN313" s="4"/>
      <c r="IO313" s="4"/>
      <c r="IP313" s="4"/>
      <c r="IQ313" s="4"/>
      <c r="IR313" s="4"/>
      <c r="IS313" s="4"/>
      <c r="IT313" s="4"/>
      <c r="IU313" s="4"/>
    </row>
    <row r="314" s="5" customFormat="1" customHeight="1" spans="1:255">
      <c r="A314" s="18">
        <v>311</v>
      </c>
      <c r="B314" s="18" t="s">
        <v>583</v>
      </c>
      <c r="C314" s="18" t="s">
        <v>607</v>
      </c>
      <c r="D314" s="18" t="s">
        <v>67</v>
      </c>
      <c r="E314" s="18" t="s">
        <v>612</v>
      </c>
      <c r="F314" s="21" t="s">
        <v>613</v>
      </c>
      <c r="G314" s="18">
        <v>59</v>
      </c>
      <c r="H314" s="18"/>
      <c r="I314" s="18"/>
      <c r="J314" s="18"/>
      <c r="K314" s="18"/>
      <c r="L314" s="18">
        <v>20</v>
      </c>
      <c r="M314" s="18">
        <v>2546</v>
      </c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  <c r="CU314" s="4"/>
      <c r="CV314" s="4"/>
      <c r="CW314" s="4"/>
      <c r="CX314" s="4"/>
      <c r="CY314" s="4"/>
      <c r="CZ314" s="4"/>
      <c r="DA314" s="4"/>
      <c r="DB314" s="4"/>
      <c r="DC314" s="4"/>
      <c r="DD314" s="4"/>
      <c r="DE314" s="4"/>
      <c r="DF314" s="4"/>
      <c r="DG314" s="4"/>
      <c r="DH314" s="4"/>
      <c r="DI314" s="4"/>
      <c r="DJ314" s="4"/>
      <c r="DK314" s="4"/>
      <c r="DL314" s="4"/>
      <c r="DM314" s="4"/>
      <c r="DN314" s="4"/>
      <c r="DO314" s="4"/>
      <c r="DP314" s="4"/>
      <c r="DQ314" s="4"/>
      <c r="DR314" s="4"/>
      <c r="DS314" s="4"/>
      <c r="DT314" s="4"/>
      <c r="DU314" s="4"/>
      <c r="DV314" s="4"/>
      <c r="DW314" s="4"/>
      <c r="DX314" s="4"/>
      <c r="DY314" s="4"/>
      <c r="DZ314" s="4"/>
      <c r="EA314" s="4"/>
      <c r="EB314" s="4"/>
      <c r="EC314" s="4"/>
      <c r="ED314" s="4"/>
      <c r="EE314" s="4"/>
      <c r="EF314" s="4"/>
      <c r="EG314" s="4"/>
      <c r="EH314" s="4"/>
      <c r="EI314" s="4"/>
      <c r="EJ314" s="4"/>
      <c r="EK314" s="4"/>
      <c r="EL314" s="4"/>
      <c r="EM314" s="4"/>
      <c r="EN314" s="4"/>
      <c r="EO314" s="4"/>
      <c r="EP314" s="4"/>
      <c r="EQ314" s="4"/>
      <c r="ER314" s="4"/>
      <c r="ES314" s="4"/>
      <c r="ET314" s="4"/>
      <c r="EU314" s="4"/>
      <c r="EV314" s="4"/>
      <c r="EW314" s="4"/>
      <c r="EX314" s="4"/>
      <c r="EY314" s="4"/>
      <c r="EZ314" s="4"/>
      <c r="FA314" s="4"/>
      <c r="FB314" s="4"/>
      <c r="FC314" s="4"/>
      <c r="FD314" s="4"/>
      <c r="FE314" s="4"/>
      <c r="FF314" s="4"/>
      <c r="FG314" s="4"/>
      <c r="FH314" s="4"/>
      <c r="FI314" s="4"/>
      <c r="FJ314" s="4"/>
      <c r="FK314" s="4"/>
      <c r="FL314" s="4"/>
      <c r="FM314" s="4"/>
      <c r="FN314" s="4"/>
      <c r="FO314" s="4"/>
      <c r="FP314" s="4"/>
      <c r="FQ314" s="4"/>
      <c r="FR314" s="4"/>
      <c r="FS314" s="4"/>
      <c r="FT314" s="4"/>
      <c r="FU314" s="4"/>
      <c r="FV314" s="4"/>
      <c r="FW314" s="4"/>
      <c r="FX314" s="4"/>
      <c r="FY314" s="4"/>
      <c r="FZ314" s="4"/>
      <c r="GA314" s="4"/>
      <c r="GB314" s="4"/>
      <c r="GC314" s="4"/>
      <c r="GD314" s="4"/>
      <c r="GE314" s="4"/>
      <c r="GF314" s="4"/>
      <c r="GG314" s="4"/>
      <c r="GH314" s="4"/>
      <c r="GI314" s="4"/>
      <c r="GJ314" s="4"/>
      <c r="GK314" s="4"/>
      <c r="GL314" s="4"/>
      <c r="GM314" s="4"/>
      <c r="GN314" s="4"/>
      <c r="GO314" s="4"/>
      <c r="GP314" s="4"/>
      <c r="GQ314" s="4"/>
      <c r="GR314" s="4"/>
      <c r="GS314" s="4"/>
      <c r="GT314" s="4"/>
      <c r="GU314" s="4"/>
      <c r="GV314" s="4"/>
      <c r="GW314" s="4"/>
      <c r="GX314" s="4"/>
      <c r="GY314" s="4"/>
      <c r="GZ314" s="4"/>
      <c r="HA314" s="4"/>
      <c r="HB314" s="4"/>
      <c r="HC314" s="4"/>
      <c r="HD314" s="4"/>
      <c r="HE314" s="4"/>
      <c r="HF314" s="4"/>
      <c r="HG314" s="4"/>
      <c r="HH314" s="4"/>
      <c r="HI314" s="4"/>
      <c r="HJ314" s="4"/>
      <c r="HK314" s="4"/>
      <c r="HL314" s="4"/>
      <c r="HM314" s="4"/>
      <c r="HN314" s="4"/>
      <c r="HO314" s="4"/>
      <c r="HP314" s="4"/>
      <c r="HQ314" s="4"/>
      <c r="HR314" s="4"/>
      <c r="HS314" s="4"/>
      <c r="HT314" s="4"/>
      <c r="HU314" s="4"/>
      <c r="HV314" s="4"/>
      <c r="HW314" s="4"/>
      <c r="HX314" s="4"/>
      <c r="HY314" s="4"/>
      <c r="HZ314" s="4"/>
      <c r="IA314" s="4"/>
      <c r="IB314" s="4"/>
      <c r="IC314" s="4"/>
      <c r="ID314" s="4"/>
      <c r="IE314" s="4"/>
      <c r="IF314" s="4"/>
      <c r="IG314" s="4"/>
      <c r="IH314" s="4"/>
      <c r="II314" s="4"/>
      <c r="IJ314" s="4"/>
      <c r="IK314" s="4"/>
      <c r="IL314" s="4"/>
      <c r="IM314" s="4"/>
      <c r="IN314" s="4"/>
      <c r="IO314" s="4"/>
      <c r="IP314" s="4"/>
      <c r="IQ314" s="4"/>
      <c r="IR314" s="4"/>
      <c r="IS314" s="4"/>
      <c r="IT314" s="4"/>
      <c r="IU314" s="4"/>
    </row>
    <row r="315" s="5" customFormat="1" customHeight="1" spans="1:255">
      <c r="A315" s="18">
        <v>312</v>
      </c>
      <c r="B315" s="18" t="s">
        <v>583</v>
      </c>
      <c r="C315" s="18" t="s">
        <v>607</v>
      </c>
      <c r="D315" s="18" t="s">
        <v>67</v>
      </c>
      <c r="E315" s="18" t="s">
        <v>614</v>
      </c>
      <c r="F315" s="21" t="s">
        <v>615</v>
      </c>
      <c r="G315" s="18"/>
      <c r="H315" s="18"/>
      <c r="I315" s="18"/>
      <c r="J315" s="18"/>
      <c r="K315" s="18"/>
      <c r="L315" s="18">
        <v>20</v>
      </c>
      <c r="M315" s="18">
        <v>540</v>
      </c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  <c r="CU315" s="4"/>
      <c r="CV315" s="4"/>
      <c r="CW315" s="4"/>
      <c r="CX315" s="4"/>
      <c r="CY315" s="4"/>
      <c r="CZ315" s="4"/>
      <c r="DA315" s="4"/>
      <c r="DB315" s="4"/>
      <c r="DC315" s="4"/>
      <c r="DD315" s="4"/>
      <c r="DE315" s="4"/>
      <c r="DF315" s="4"/>
      <c r="DG315" s="4"/>
      <c r="DH315" s="4"/>
      <c r="DI315" s="4"/>
      <c r="DJ315" s="4"/>
      <c r="DK315" s="4"/>
      <c r="DL315" s="4"/>
      <c r="DM315" s="4"/>
      <c r="DN315" s="4"/>
      <c r="DO315" s="4"/>
      <c r="DP315" s="4"/>
      <c r="DQ315" s="4"/>
      <c r="DR315" s="4"/>
      <c r="DS315" s="4"/>
      <c r="DT315" s="4"/>
      <c r="DU315" s="4"/>
      <c r="DV315" s="4"/>
      <c r="DW315" s="4"/>
      <c r="DX315" s="4"/>
      <c r="DY315" s="4"/>
      <c r="DZ315" s="4"/>
      <c r="EA315" s="4"/>
      <c r="EB315" s="4"/>
      <c r="EC315" s="4"/>
      <c r="ED315" s="4"/>
      <c r="EE315" s="4"/>
      <c r="EF315" s="4"/>
      <c r="EG315" s="4"/>
      <c r="EH315" s="4"/>
      <c r="EI315" s="4"/>
      <c r="EJ315" s="4"/>
      <c r="EK315" s="4"/>
      <c r="EL315" s="4"/>
      <c r="EM315" s="4"/>
      <c r="EN315" s="4"/>
      <c r="EO315" s="4"/>
      <c r="EP315" s="4"/>
      <c r="EQ315" s="4"/>
      <c r="ER315" s="4"/>
      <c r="ES315" s="4"/>
      <c r="ET315" s="4"/>
      <c r="EU315" s="4"/>
      <c r="EV315" s="4"/>
      <c r="EW315" s="4"/>
      <c r="EX315" s="4"/>
      <c r="EY315" s="4"/>
      <c r="EZ315" s="4"/>
      <c r="FA315" s="4"/>
      <c r="FB315" s="4"/>
      <c r="FC315" s="4"/>
      <c r="FD315" s="4"/>
      <c r="FE315" s="4"/>
      <c r="FF315" s="4"/>
      <c r="FG315" s="4"/>
      <c r="FH315" s="4"/>
      <c r="FI315" s="4"/>
      <c r="FJ315" s="4"/>
      <c r="FK315" s="4"/>
      <c r="FL315" s="4"/>
      <c r="FM315" s="4"/>
      <c r="FN315" s="4"/>
      <c r="FO315" s="4"/>
      <c r="FP315" s="4"/>
      <c r="FQ315" s="4"/>
      <c r="FR315" s="4"/>
      <c r="FS315" s="4"/>
      <c r="FT315" s="4"/>
      <c r="FU315" s="4"/>
      <c r="FV315" s="4"/>
      <c r="FW315" s="4"/>
      <c r="FX315" s="4"/>
      <c r="FY315" s="4"/>
      <c r="FZ315" s="4"/>
      <c r="GA315" s="4"/>
      <c r="GB315" s="4"/>
      <c r="GC315" s="4"/>
      <c r="GD315" s="4"/>
      <c r="GE315" s="4"/>
      <c r="GF315" s="4"/>
      <c r="GG315" s="4"/>
      <c r="GH315" s="4"/>
      <c r="GI315" s="4"/>
      <c r="GJ315" s="4"/>
      <c r="GK315" s="4"/>
      <c r="GL315" s="4"/>
      <c r="GM315" s="4"/>
      <c r="GN315" s="4"/>
      <c r="GO315" s="4"/>
      <c r="GP315" s="4"/>
      <c r="GQ315" s="4"/>
      <c r="GR315" s="4"/>
      <c r="GS315" s="4"/>
      <c r="GT315" s="4"/>
      <c r="GU315" s="4"/>
      <c r="GV315" s="4"/>
      <c r="GW315" s="4"/>
      <c r="GX315" s="4"/>
      <c r="GY315" s="4"/>
      <c r="GZ315" s="4"/>
      <c r="HA315" s="4"/>
      <c r="HB315" s="4"/>
      <c r="HC315" s="4"/>
      <c r="HD315" s="4"/>
      <c r="HE315" s="4"/>
      <c r="HF315" s="4"/>
      <c r="HG315" s="4"/>
      <c r="HH315" s="4"/>
      <c r="HI315" s="4"/>
      <c r="HJ315" s="4"/>
      <c r="HK315" s="4"/>
      <c r="HL315" s="4"/>
      <c r="HM315" s="4"/>
      <c r="HN315" s="4"/>
      <c r="HO315" s="4"/>
      <c r="HP315" s="4"/>
      <c r="HQ315" s="4"/>
      <c r="HR315" s="4"/>
      <c r="HS315" s="4"/>
      <c r="HT315" s="4"/>
      <c r="HU315" s="4"/>
      <c r="HV315" s="4"/>
      <c r="HW315" s="4"/>
      <c r="HX315" s="4"/>
      <c r="HY315" s="4"/>
      <c r="HZ315" s="4"/>
      <c r="IA315" s="4"/>
      <c r="IB315" s="4"/>
      <c r="IC315" s="4"/>
      <c r="ID315" s="4"/>
      <c r="IE315" s="4"/>
      <c r="IF315" s="4"/>
      <c r="IG315" s="4"/>
      <c r="IH315" s="4"/>
      <c r="II315" s="4"/>
      <c r="IJ315" s="4"/>
      <c r="IK315" s="4"/>
      <c r="IL315" s="4"/>
      <c r="IM315" s="4"/>
      <c r="IN315" s="4"/>
      <c r="IO315" s="4"/>
      <c r="IP315" s="4"/>
      <c r="IQ315" s="4"/>
      <c r="IR315" s="4"/>
      <c r="IS315" s="4"/>
      <c r="IT315" s="4"/>
      <c r="IU315" s="4"/>
    </row>
    <row r="316" s="5" customFormat="1" customHeight="1" spans="1:255">
      <c r="A316" s="18">
        <v>313</v>
      </c>
      <c r="B316" s="18" t="s">
        <v>583</v>
      </c>
      <c r="C316" s="18" t="s">
        <v>607</v>
      </c>
      <c r="D316" s="18" t="s">
        <v>67</v>
      </c>
      <c r="E316" s="18" t="s">
        <v>616</v>
      </c>
      <c r="F316" s="21" t="s">
        <v>617</v>
      </c>
      <c r="G316" s="18"/>
      <c r="H316" s="18"/>
      <c r="I316" s="18"/>
      <c r="J316" s="18"/>
      <c r="K316" s="18"/>
      <c r="L316" s="18">
        <v>20</v>
      </c>
      <c r="M316" s="18">
        <v>540</v>
      </c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  <c r="CU316" s="4"/>
      <c r="CV316" s="4"/>
      <c r="CW316" s="4"/>
      <c r="CX316" s="4"/>
      <c r="CY316" s="4"/>
      <c r="CZ316" s="4"/>
      <c r="DA316" s="4"/>
      <c r="DB316" s="4"/>
      <c r="DC316" s="4"/>
      <c r="DD316" s="4"/>
      <c r="DE316" s="4"/>
      <c r="DF316" s="4"/>
      <c r="DG316" s="4"/>
      <c r="DH316" s="4"/>
      <c r="DI316" s="4"/>
      <c r="DJ316" s="4"/>
      <c r="DK316" s="4"/>
      <c r="DL316" s="4"/>
      <c r="DM316" s="4"/>
      <c r="DN316" s="4"/>
      <c r="DO316" s="4"/>
      <c r="DP316" s="4"/>
      <c r="DQ316" s="4"/>
      <c r="DR316" s="4"/>
      <c r="DS316" s="4"/>
      <c r="DT316" s="4"/>
      <c r="DU316" s="4"/>
      <c r="DV316" s="4"/>
      <c r="DW316" s="4"/>
      <c r="DX316" s="4"/>
      <c r="DY316" s="4"/>
      <c r="DZ316" s="4"/>
      <c r="EA316" s="4"/>
      <c r="EB316" s="4"/>
      <c r="EC316" s="4"/>
      <c r="ED316" s="4"/>
      <c r="EE316" s="4"/>
      <c r="EF316" s="4"/>
      <c r="EG316" s="4"/>
      <c r="EH316" s="4"/>
      <c r="EI316" s="4"/>
      <c r="EJ316" s="4"/>
      <c r="EK316" s="4"/>
      <c r="EL316" s="4"/>
      <c r="EM316" s="4"/>
      <c r="EN316" s="4"/>
      <c r="EO316" s="4"/>
      <c r="EP316" s="4"/>
      <c r="EQ316" s="4"/>
      <c r="ER316" s="4"/>
      <c r="ES316" s="4"/>
      <c r="ET316" s="4"/>
      <c r="EU316" s="4"/>
      <c r="EV316" s="4"/>
      <c r="EW316" s="4"/>
      <c r="EX316" s="4"/>
      <c r="EY316" s="4"/>
      <c r="EZ316" s="4"/>
      <c r="FA316" s="4"/>
      <c r="FB316" s="4"/>
      <c r="FC316" s="4"/>
      <c r="FD316" s="4"/>
      <c r="FE316" s="4"/>
      <c r="FF316" s="4"/>
      <c r="FG316" s="4"/>
      <c r="FH316" s="4"/>
      <c r="FI316" s="4"/>
      <c r="FJ316" s="4"/>
      <c r="FK316" s="4"/>
      <c r="FL316" s="4"/>
      <c r="FM316" s="4"/>
      <c r="FN316" s="4"/>
      <c r="FO316" s="4"/>
      <c r="FP316" s="4"/>
      <c r="FQ316" s="4"/>
      <c r="FR316" s="4"/>
      <c r="FS316" s="4"/>
      <c r="FT316" s="4"/>
      <c r="FU316" s="4"/>
      <c r="FV316" s="4"/>
      <c r="FW316" s="4"/>
      <c r="FX316" s="4"/>
      <c r="FY316" s="4"/>
      <c r="FZ316" s="4"/>
      <c r="GA316" s="4"/>
      <c r="GB316" s="4"/>
      <c r="GC316" s="4"/>
      <c r="GD316" s="4"/>
      <c r="GE316" s="4"/>
      <c r="GF316" s="4"/>
      <c r="GG316" s="4"/>
      <c r="GH316" s="4"/>
      <c r="GI316" s="4"/>
      <c r="GJ316" s="4"/>
      <c r="GK316" s="4"/>
      <c r="GL316" s="4"/>
      <c r="GM316" s="4"/>
      <c r="GN316" s="4"/>
      <c r="GO316" s="4"/>
      <c r="GP316" s="4"/>
      <c r="GQ316" s="4"/>
      <c r="GR316" s="4"/>
      <c r="GS316" s="4"/>
      <c r="GT316" s="4"/>
      <c r="GU316" s="4"/>
      <c r="GV316" s="4"/>
      <c r="GW316" s="4"/>
      <c r="GX316" s="4"/>
      <c r="GY316" s="4"/>
      <c r="GZ316" s="4"/>
      <c r="HA316" s="4"/>
      <c r="HB316" s="4"/>
      <c r="HC316" s="4"/>
      <c r="HD316" s="4"/>
      <c r="HE316" s="4"/>
      <c r="HF316" s="4"/>
      <c r="HG316" s="4"/>
      <c r="HH316" s="4"/>
      <c r="HI316" s="4"/>
      <c r="HJ316" s="4"/>
      <c r="HK316" s="4"/>
      <c r="HL316" s="4"/>
      <c r="HM316" s="4"/>
      <c r="HN316" s="4"/>
      <c r="HO316" s="4"/>
      <c r="HP316" s="4"/>
      <c r="HQ316" s="4"/>
      <c r="HR316" s="4"/>
      <c r="HS316" s="4"/>
      <c r="HT316" s="4"/>
      <c r="HU316" s="4"/>
      <c r="HV316" s="4"/>
      <c r="HW316" s="4"/>
      <c r="HX316" s="4"/>
      <c r="HY316" s="4"/>
      <c r="HZ316" s="4"/>
      <c r="IA316" s="4"/>
      <c r="IB316" s="4"/>
      <c r="IC316" s="4"/>
      <c r="ID316" s="4"/>
      <c r="IE316" s="4"/>
      <c r="IF316" s="4"/>
      <c r="IG316" s="4"/>
      <c r="IH316" s="4"/>
      <c r="II316" s="4"/>
      <c r="IJ316" s="4"/>
      <c r="IK316" s="4"/>
      <c r="IL316" s="4"/>
      <c r="IM316" s="4"/>
      <c r="IN316" s="4"/>
      <c r="IO316" s="4"/>
      <c r="IP316" s="4"/>
      <c r="IQ316" s="4"/>
      <c r="IR316" s="4"/>
      <c r="IS316" s="4"/>
      <c r="IT316" s="4"/>
      <c r="IU316" s="4"/>
    </row>
    <row r="317" s="5" customFormat="1" customHeight="1" spans="1:255">
      <c r="A317" s="18">
        <v>314</v>
      </c>
      <c r="B317" s="18" t="s">
        <v>583</v>
      </c>
      <c r="C317" s="18" t="s">
        <v>607</v>
      </c>
      <c r="D317" s="18" t="s">
        <v>20</v>
      </c>
      <c r="E317" s="18" t="s">
        <v>618</v>
      </c>
      <c r="F317" s="21" t="s">
        <v>619</v>
      </c>
      <c r="G317" s="18">
        <v>50</v>
      </c>
      <c r="H317" s="18"/>
      <c r="I317" s="18"/>
      <c r="J317" s="18"/>
      <c r="K317" s="18"/>
      <c r="L317" s="18"/>
      <c r="M317" s="18">
        <v>1700</v>
      </c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  <c r="CU317" s="4"/>
      <c r="CV317" s="4"/>
      <c r="CW317" s="4"/>
      <c r="CX317" s="4"/>
      <c r="CY317" s="4"/>
      <c r="CZ317" s="4"/>
      <c r="DA317" s="4"/>
      <c r="DB317" s="4"/>
      <c r="DC317" s="4"/>
      <c r="DD317" s="4"/>
      <c r="DE317" s="4"/>
      <c r="DF317" s="4"/>
      <c r="DG317" s="4"/>
      <c r="DH317" s="4"/>
      <c r="DI317" s="4"/>
      <c r="DJ317" s="4"/>
      <c r="DK317" s="4"/>
      <c r="DL317" s="4"/>
      <c r="DM317" s="4"/>
      <c r="DN317" s="4"/>
      <c r="DO317" s="4"/>
      <c r="DP317" s="4"/>
      <c r="DQ317" s="4"/>
      <c r="DR317" s="4"/>
      <c r="DS317" s="4"/>
      <c r="DT317" s="4"/>
      <c r="DU317" s="4"/>
      <c r="DV317" s="4"/>
      <c r="DW317" s="4"/>
      <c r="DX317" s="4"/>
      <c r="DY317" s="4"/>
      <c r="DZ317" s="4"/>
      <c r="EA317" s="4"/>
      <c r="EB317" s="4"/>
      <c r="EC317" s="4"/>
      <c r="ED317" s="4"/>
      <c r="EE317" s="4"/>
      <c r="EF317" s="4"/>
      <c r="EG317" s="4"/>
      <c r="EH317" s="4"/>
      <c r="EI317" s="4"/>
      <c r="EJ317" s="4"/>
      <c r="EK317" s="4"/>
      <c r="EL317" s="4"/>
      <c r="EM317" s="4"/>
      <c r="EN317" s="4"/>
      <c r="EO317" s="4"/>
      <c r="EP317" s="4"/>
      <c r="EQ317" s="4"/>
      <c r="ER317" s="4"/>
      <c r="ES317" s="4"/>
      <c r="ET317" s="4"/>
      <c r="EU317" s="4"/>
      <c r="EV317" s="4"/>
      <c r="EW317" s="4"/>
      <c r="EX317" s="4"/>
      <c r="EY317" s="4"/>
      <c r="EZ317" s="4"/>
      <c r="FA317" s="4"/>
      <c r="FB317" s="4"/>
      <c r="FC317" s="4"/>
      <c r="FD317" s="4"/>
      <c r="FE317" s="4"/>
      <c r="FF317" s="4"/>
      <c r="FG317" s="4"/>
      <c r="FH317" s="4"/>
      <c r="FI317" s="4"/>
      <c r="FJ317" s="4"/>
      <c r="FK317" s="4"/>
      <c r="FL317" s="4"/>
      <c r="FM317" s="4"/>
      <c r="FN317" s="4"/>
      <c r="FO317" s="4"/>
      <c r="FP317" s="4"/>
      <c r="FQ317" s="4"/>
      <c r="FR317" s="4"/>
      <c r="FS317" s="4"/>
      <c r="FT317" s="4"/>
      <c r="FU317" s="4"/>
      <c r="FV317" s="4"/>
      <c r="FW317" s="4"/>
      <c r="FX317" s="4"/>
      <c r="FY317" s="4"/>
      <c r="FZ317" s="4"/>
      <c r="GA317" s="4"/>
      <c r="GB317" s="4"/>
      <c r="GC317" s="4"/>
      <c r="GD317" s="4"/>
      <c r="GE317" s="4"/>
      <c r="GF317" s="4"/>
      <c r="GG317" s="4"/>
      <c r="GH317" s="4"/>
      <c r="GI317" s="4"/>
      <c r="GJ317" s="4"/>
      <c r="GK317" s="4"/>
      <c r="GL317" s="4"/>
      <c r="GM317" s="4"/>
      <c r="GN317" s="4"/>
      <c r="GO317" s="4"/>
      <c r="GP317" s="4"/>
      <c r="GQ317" s="4"/>
      <c r="GR317" s="4"/>
      <c r="GS317" s="4"/>
      <c r="GT317" s="4"/>
      <c r="GU317" s="4"/>
      <c r="GV317" s="4"/>
      <c r="GW317" s="4"/>
      <c r="GX317" s="4"/>
      <c r="GY317" s="4"/>
      <c r="GZ317" s="4"/>
      <c r="HA317" s="4"/>
      <c r="HB317" s="4"/>
      <c r="HC317" s="4"/>
      <c r="HD317" s="4"/>
      <c r="HE317" s="4"/>
      <c r="HF317" s="4"/>
      <c r="HG317" s="4"/>
      <c r="HH317" s="4"/>
      <c r="HI317" s="4"/>
      <c r="HJ317" s="4"/>
      <c r="HK317" s="4"/>
      <c r="HL317" s="4"/>
      <c r="HM317" s="4"/>
      <c r="HN317" s="4"/>
      <c r="HO317" s="4"/>
      <c r="HP317" s="4"/>
      <c r="HQ317" s="4"/>
      <c r="HR317" s="4"/>
      <c r="HS317" s="4"/>
      <c r="HT317" s="4"/>
      <c r="HU317" s="4"/>
      <c r="HV317" s="4"/>
      <c r="HW317" s="4"/>
      <c r="HX317" s="4"/>
      <c r="HY317" s="4"/>
      <c r="HZ317" s="4"/>
      <c r="IA317" s="4"/>
      <c r="IB317" s="4"/>
      <c r="IC317" s="4"/>
      <c r="ID317" s="4"/>
      <c r="IE317" s="4"/>
      <c r="IF317" s="4"/>
      <c r="IG317" s="4"/>
      <c r="IH317" s="4"/>
      <c r="II317" s="4"/>
      <c r="IJ317" s="4"/>
      <c r="IK317" s="4"/>
      <c r="IL317" s="4"/>
      <c r="IM317" s="4"/>
      <c r="IN317" s="4"/>
      <c r="IO317" s="4"/>
      <c r="IP317" s="4"/>
      <c r="IQ317" s="4"/>
      <c r="IR317" s="4"/>
      <c r="IS317" s="4"/>
      <c r="IT317" s="4"/>
      <c r="IU317" s="4"/>
    </row>
    <row r="318" s="5" customFormat="1" customHeight="1" spans="1:255">
      <c r="A318" s="18">
        <v>315</v>
      </c>
      <c r="B318" s="18" t="s">
        <v>583</v>
      </c>
      <c r="C318" s="18" t="s">
        <v>607</v>
      </c>
      <c r="D318" s="18" t="s">
        <v>20</v>
      </c>
      <c r="E318" s="18" t="s">
        <v>620</v>
      </c>
      <c r="F318" s="21" t="s">
        <v>621</v>
      </c>
      <c r="G318" s="18">
        <v>32</v>
      </c>
      <c r="H318" s="18"/>
      <c r="I318" s="18"/>
      <c r="J318" s="18"/>
      <c r="K318" s="18"/>
      <c r="L318" s="18"/>
      <c r="M318" s="18">
        <v>1088</v>
      </c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"/>
      <c r="CW318" s="4"/>
      <c r="CX318" s="4"/>
      <c r="CY318" s="4"/>
      <c r="CZ318" s="4"/>
      <c r="DA318" s="4"/>
      <c r="DB318" s="4"/>
      <c r="DC318" s="4"/>
      <c r="DD318" s="4"/>
      <c r="DE318" s="4"/>
      <c r="DF318" s="4"/>
      <c r="DG318" s="4"/>
      <c r="DH318" s="4"/>
      <c r="DI318" s="4"/>
      <c r="DJ318" s="4"/>
      <c r="DK318" s="4"/>
      <c r="DL318" s="4"/>
      <c r="DM318" s="4"/>
      <c r="DN318" s="4"/>
      <c r="DO318" s="4"/>
      <c r="DP318" s="4"/>
      <c r="DQ318" s="4"/>
      <c r="DR318" s="4"/>
      <c r="DS318" s="4"/>
      <c r="DT318" s="4"/>
      <c r="DU318" s="4"/>
      <c r="DV318" s="4"/>
      <c r="DW318" s="4"/>
      <c r="DX318" s="4"/>
      <c r="DY318" s="4"/>
      <c r="DZ318" s="4"/>
      <c r="EA318" s="4"/>
      <c r="EB318" s="4"/>
      <c r="EC318" s="4"/>
      <c r="ED318" s="4"/>
      <c r="EE318" s="4"/>
      <c r="EF318" s="4"/>
      <c r="EG318" s="4"/>
      <c r="EH318" s="4"/>
      <c r="EI318" s="4"/>
      <c r="EJ318" s="4"/>
      <c r="EK318" s="4"/>
      <c r="EL318" s="4"/>
      <c r="EM318" s="4"/>
      <c r="EN318" s="4"/>
      <c r="EO318" s="4"/>
      <c r="EP318" s="4"/>
      <c r="EQ318" s="4"/>
      <c r="ER318" s="4"/>
      <c r="ES318" s="4"/>
      <c r="ET318" s="4"/>
      <c r="EU318" s="4"/>
      <c r="EV318" s="4"/>
      <c r="EW318" s="4"/>
      <c r="EX318" s="4"/>
      <c r="EY318" s="4"/>
      <c r="EZ318" s="4"/>
      <c r="FA318" s="4"/>
      <c r="FB318" s="4"/>
      <c r="FC318" s="4"/>
      <c r="FD318" s="4"/>
      <c r="FE318" s="4"/>
      <c r="FF318" s="4"/>
      <c r="FG318" s="4"/>
      <c r="FH318" s="4"/>
      <c r="FI318" s="4"/>
      <c r="FJ318" s="4"/>
      <c r="FK318" s="4"/>
      <c r="FL318" s="4"/>
      <c r="FM318" s="4"/>
      <c r="FN318" s="4"/>
      <c r="FO318" s="4"/>
      <c r="FP318" s="4"/>
      <c r="FQ318" s="4"/>
      <c r="FR318" s="4"/>
      <c r="FS318" s="4"/>
      <c r="FT318" s="4"/>
      <c r="FU318" s="4"/>
      <c r="FV318" s="4"/>
      <c r="FW318" s="4"/>
      <c r="FX318" s="4"/>
      <c r="FY318" s="4"/>
      <c r="FZ318" s="4"/>
      <c r="GA318" s="4"/>
      <c r="GB318" s="4"/>
      <c r="GC318" s="4"/>
      <c r="GD318" s="4"/>
      <c r="GE318" s="4"/>
      <c r="GF318" s="4"/>
      <c r="GG318" s="4"/>
      <c r="GH318" s="4"/>
      <c r="GI318" s="4"/>
      <c r="GJ318" s="4"/>
      <c r="GK318" s="4"/>
      <c r="GL318" s="4"/>
      <c r="GM318" s="4"/>
      <c r="GN318" s="4"/>
      <c r="GO318" s="4"/>
      <c r="GP318" s="4"/>
      <c r="GQ318" s="4"/>
      <c r="GR318" s="4"/>
      <c r="GS318" s="4"/>
      <c r="GT318" s="4"/>
      <c r="GU318" s="4"/>
      <c r="GV318" s="4"/>
      <c r="GW318" s="4"/>
      <c r="GX318" s="4"/>
      <c r="GY318" s="4"/>
      <c r="GZ318" s="4"/>
      <c r="HA318" s="4"/>
      <c r="HB318" s="4"/>
      <c r="HC318" s="4"/>
      <c r="HD318" s="4"/>
      <c r="HE318" s="4"/>
      <c r="HF318" s="4"/>
      <c r="HG318" s="4"/>
      <c r="HH318" s="4"/>
      <c r="HI318" s="4"/>
      <c r="HJ318" s="4"/>
      <c r="HK318" s="4"/>
      <c r="HL318" s="4"/>
      <c r="HM318" s="4"/>
      <c r="HN318" s="4"/>
      <c r="HO318" s="4"/>
      <c r="HP318" s="4"/>
      <c r="HQ318" s="4"/>
      <c r="HR318" s="4"/>
      <c r="HS318" s="4"/>
      <c r="HT318" s="4"/>
      <c r="HU318" s="4"/>
      <c r="HV318" s="4"/>
      <c r="HW318" s="4"/>
      <c r="HX318" s="4"/>
      <c r="HY318" s="4"/>
      <c r="HZ318" s="4"/>
      <c r="IA318" s="4"/>
      <c r="IB318" s="4"/>
      <c r="IC318" s="4"/>
      <c r="ID318" s="4"/>
      <c r="IE318" s="4"/>
      <c r="IF318" s="4"/>
      <c r="IG318" s="4"/>
      <c r="IH318" s="4"/>
      <c r="II318" s="4"/>
      <c r="IJ318" s="4"/>
      <c r="IK318" s="4"/>
      <c r="IL318" s="4"/>
      <c r="IM318" s="4"/>
      <c r="IN318" s="4"/>
      <c r="IO318" s="4"/>
      <c r="IP318" s="4"/>
      <c r="IQ318" s="4"/>
      <c r="IR318" s="4"/>
      <c r="IS318" s="4"/>
      <c r="IT318" s="4"/>
      <c r="IU318" s="4"/>
    </row>
    <row r="319" s="5" customFormat="1" customHeight="1" spans="1:255">
      <c r="A319" s="18">
        <v>316</v>
      </c>
      <c r="B319" s="18" t="s">
        <v>583</v>
      </c>
      <c r="C319" s="18" t="s">
        <v>607</v>
      </c>
      <c r="D319" s="18" t="s">
        <v>20</v>
      </c>
      <c r="E319" s="18" t="s">
        <v>622</v>
      </c>
      <c r="F319" s="21" t="s">
        <v>623</v>
      </c>
      <c r="G319" s="18">
        <v>100</v>
      </c>
      <c r="H319" s="18"/>
      <c r="I319" s="18"/>
      <c r="J319" s="18"/>
      <c r="K319" s="18"/>
      <c r="L319" s="18"/>
      <c r="M319" s="18">
        <v>3400</v>
      </c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  <c r="CN319" s="4"/>
      <c r="CO319" s="4"/>
      <c r="CP319" s="4"/>
      <c r="CQ319" s="4"/>
      <c r="CR319" s="4"/>
      <c r="CS319" s="4"/>
      <c r="CT319" s="4"/>
      <c r="CU319" s="4"/>
      <c r="CV319" s="4"/>
      <c r="CW319" s="4"/>
      <c r="CX319" s="4"/>
      <c r="CY319" s="4"/>
      <c r="CZ319" s="4"/>
      <c r="DA319" s="4"/>
      <c r="DB319" s="4"/>
      <c r="DC319" s="4"/>
      <c r="DD319" s="4"/>
      <c r="DE319" s="4"/>
      <c r="DF319" s="4"/>
      <c r="DG319" s="4"/>
      <c r="DH319" s="4"/>
      <c r="DI319" s="4"/>
      <c r="DJ319" s="4"/>
      <c r="DK319" s="4"/>
      <c r="DL319" s="4"/>
      <c r="DM319" s="4"/>
      <c r="DN319" s="4"/>
      <c r="DO319" s="4"/>
      <c r="DP319" s="4"/>
      <c r="DQ319" s="4"/>
      <c r="DR319" s="4"/>
      <c r="DS319" s="4"/>
      <c r="DT319" s="4"/>
      <c r="DU319" s="4"/>
      <c r="DV319" s="4"/>
      <c r="DW319" s="4"/>
      <c r="DX319" s="4"/>
      <c r="DY319" s="4"/>
      <c r="DZ319" s="4"/>
      <c r="EA319" s="4"/>
      <c r="EB319" s="4"/>
      <c r="EC319" s="4"/>
      <c r="ED319" s="4"/>
      <c r="EE319" s="4"/>
      <c r="EF319" s="4"/>
      <c r="EG319" s="4"/>
      <c r="EH319" s="4"/>
      <c r="EI319" s="4"/>
      <c r="EJ319" s="4"/>
      <c r="EK319" s="4"/>
      <c r="EL319" s="4"/>
      <c r="EM319" s="4"/>
      <c r="EN319" s="4"/>
      <c r="EO319" s="4"/>
      <c r="EP319" s="4"/>
      <c r="EQ319" s="4"/>
      <c r="ER319" s="4"/>
      <c r="ES319" s="4"/>
      <c r="ET319" s="4"/>
      <c r="EU319" s="4"/>
      <c r="EV319" s="4"/>
      <c r="EW319" s="4"/>
      <c r="EX319" s="4"/>
      <c r="EY319" s="4"/>
      <c r="EZ319" s="4"/>
      <c r="FA319" s="4"/>
      <c r="FB319" s="4"/>
      <c r="FC319" s="4"/>
      <c r="FD319" s="4"/>
      <c r="FE319" s="4"/>
      <c r="FF319" s="4"/>
      <c r="FG319" s="4"/>
      <c r="FH319" s="4"/>
      <c r="FI319" s="4"/>
      <c r="FJ319" s="4"/>
      <c r="FK319" s="4"/>
      <c r="FL319" s="4"/>
      <c r="FM319" s="4"/>
      <c r="FN319" s="4"/>
      <c r="FO319" s="4"/>
      <c r="FP319" s="4"/>
      <c r="FQ319" s="4"/>
      <c r="FR319" s="4"/>
      <c r="FS319" s="4"/>
      <c r="FT319" s="4"/>
      <c r="FU319" s="4"/>
      <c r="FV319" s="4"/>
      <c r="FW319" s="4"/>
      <c r="FX319" s="4"/>
      <c r="FY319" s="4"/>
      <c r="FZ319" s="4"/>
      <c r="GA319" s="4"/>
      <c r="GB319" s="4"/>
      <c r="GC319" s="4"/>
      <c r="GD319" s="4"/>
      <c r="GE319" s="4"/>
      <c r="GF319" s="4"/>
      <c r="GG319" s="4"/>
      <c r="GH319" s="4"/>
      <c r="GI319" s="4"/>
      <c r="GJ319" s="4"/>
      <c r="GK319" s="4"/>
      <c r="GL319" s="4"/>
      <c r="GM319" s="4"/>
      <c r="GN319" s="4"/>
      <c r="GO319" s="4"/>
      <c r="GP319" s="4"/>
      <c r="GQ319" s="4"/>
      <c r="GR319" s="4"/>
      <c r="GS319" s="4"/>
      <c r="GT319" s="4"/>
      <c r="GU319" s="4"/>
      <c r="GV319" s="4"/>
      <c r="GW319" s="4"/>
      <c r="GX319" s="4"/>
      <c r="GY319" s="4"/>
      <c r="GZ319" s="4"/>
      <c r="HA319" s="4"/>
      <c r="HB319" s="4"/>
      <c r="HC319" s="4"/>
      <c r="HD319" s="4"/>
      <c r="HE319" s="4"/>
      <c r="HF319" s="4"/>
      <c r="HG319" s="4"/>
      <c r="HH319" s="4"/>
      <c r="HI319" s="4"/>
      <c r="HJ319" s="4"/>
      <c r="HK319" s="4"/>
      <c r="HL319" s="4"/>
      <c r="HM319" s="4"/>
      <c r="HN319" s="4"/>
      <c r="HO319" s="4"/>
      <c r="HP319" s="4"/>
      <c r="HQ319" s="4"/>
      <c r="HR319" s="4"/>
      <c r="HS319" s="4"/>
      <c r="HT319" s="4"/>
      <c r="HU319" s="4"/>
      <c r="HV319" s="4"/>
      <c r="HW319" s="4"/>
      <c r="HX319" s="4"/>
      <c r="HY319" s="4"/>
      <c r="HZ319" s="4"/>
      <c r="IA319" s="4"/>
      <c r="IB319" s="4"/>
      <c r="IC319" s="4"/>
      <c r="ID319" s="4"/>
      <c r="IE319" s="4"/>
      <c r="IF319" s="4"/>
      <c r="IG319" s="4"/>
      <c r="IH319" s="4"/>
      <c r="II319" s="4"/>
      <c r="IJ319" s="4"/>
      <c r="IK319" s="4"/>
      <c r="IL319" s="4"/>
      <c r="IM319" s="4"/>
      <c r="IN319" s="4"/>
      <c r="IO319" s="4"/>
      <c r="IP319" s="4"/>
      <c r="IQ319" s="4"/>
      <c r="IR319" s="4"/>
      <c r="IS319" s="4"/>
      <c r="IT319" s="4"/>
      <c r="IU319" s="4"/>
    </row>
    <row r="320" s="5" customFormat="1" customHeight="1" spans="1:255">
      <c r="A320" s="18">
        <v>317</v>
      </c>
      <c r="B320" s="18" t="s">
        <v>583</v>
      </c>
      <c r="C320" s="18" t="s">
        <v>624</v>
      </c>
      <c r="D320" s="18" t="s">
        <v>20</v>
      </c>
      <c r="E320" s="18" t="s">
        <v>625</v>
      </c>
      <c r="F320" s="21" t="s">
        <v>611</v>
      </c>
      <c r="G320" s="18"/>
      <c r="H320" s="18"/>
      <c r="I320" s="18"/>
      <c r="J320" s="18"/>
      <c r="K320" s="18"/>
      <c r="L320" s="18">
        <v>20</v>
      </c>
      <c r="M320" s="18">
        <v>540</v>
      </c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4"/>
      <c r="CS320" s="4"/>
      <c r="CT320" s="4"/>
      <c r="CU320" s="4"/>
      <c r="CV320" s="4"/>
      <c r="CW320" s="4"/>
      <c r="CX320" s="4"/>
      <c r="CY320" s="4"/>
      <c r="CZ320" s="4"/>
      <c r="DA320" s="4"/>
      <c r="DB320" s="4"/>
      <c r="DC320" s="4"/>
      <c r="DD320" s="4"/>
      <c r="DE320" s="4"/>
      <c r="DF320" s="4"/>
      <c r="DG320" s="4"/>
      <c r="DH320" s="4"/>
      <c r="DI320" s="4"/>
      <c r="DJ320" s="4"/>
      <c r="DK320" s="4"/>
      <c r="DL320" s="4"/>
      <c r="DM320" s="4"/>
      <c r="DN320" s="4"/>
      <c r="DO320" s="4"/>
      <c r="DP320" s="4"/>
      <c r="DQ320" s="4"/>
      <c r="DR320" s="4"/>
      <c r="DS320" s="4"/>
      <c r="DT320" s="4"/>
      <c r="DU320" s="4"/>
      <c r="DV320" s="4"/>
      <c r="DW320" s="4"/>
      <c r="DX320" s="4"/>
      <c r="DY320" s="4"/>
      <c r="DZ320" s="4"/>
      <c r="EA320" s="4"/>
      <c r="EB320" s="4"/>
      <c r="EC320" s="4"/>
      <c r="ED320" s="4"/>
      <c r="EE320" s="4"/>
      <c r="EF320" s="4"/>
      <c r="EG320" s="4"/>
      <c r="EH320" s="4"/>
      <c r="EI320" s="4"/>
      <c r="EJ320" s="4"/>
      <c r="EK320" s="4"/>
      <c r="EL320" s="4"/>
      <c r="EM320" s="4"/>
      <c r="EN320" s="4"/>
      <c r="EO320" s="4"/>
      <c r="EP320" s="4"/>
      <c r="EQ320" s="4"/>
      <c r="ER320" s="4"/>
      <c r="ES320" s="4"/>
      <c r="ET320" s="4"/>
      <c r="EU320" s="4"/>
      <c r="EV320" s="4"/>
      <c r="EW320" s="4"/>
      <c r="EX320" s="4"/>
      <c r="EY320" s="4"/>
      <c r="EZ320" s="4"/>
      <c r="FA320" s="4"/>
      <c r="FB320" s="4"/>
      <c r="FC320" s="4"/>
      <c r="FD320" s="4"/>
      <c r="FE320" s="4"/>
      <c r="FF320" s="4"/>
      <c r="FG320" s="4"/>
      <c r="FH320" s="4"/>
      <c r="FI320" s="4"/>
      <c r="FJ320" s="4"/>
      <c r="FK320" s="4"/>
      <c r="FL320" s="4"/>
      <c r="FM320" s="4"/>
      <c r="FN320" s="4"/>
      <c r="FO320" s="4"/>
      <c r="FP320" s="4"/>
      <c r="FQ320" s="4"/>
      <c r="FR320" s="4"/>
      <c r="FS320" s="4"/>
      <c r="FT320" s="4"/>
      <c r="FU320" s="4"/>
      <c r="FV320" s="4"/>
      <c r="FW320" s="4"/>
      <c r="FX320" s="4"/>
      <c r="FY320" s="4"/>
      <c r="FZ320" s="4"/>
      <c r="GA320" s="4"/>
      <c r="GB320" s="4"/>
      <c r="GC320" s="4"/>
      <c r="GD320" s="4"/>
      <c r="GE320" s="4"/>
      <c r="GF320" s="4"/>
      <c r="GG320" s="4"/>
      <c r="GH320" s="4"/>
      <c r="GI320" s="4"/>
      <c r="GJ320" s="4"/>
      <c r="GK320" s="4"/>
      <c r="GL320" s="4"/>
      <c r="GM320" s="4"/>
      <c r="GN320" s="4"/>
      <c r="GO320" s="4"/>
      <c r="GP320" s="4"/>
      <c r="GQ320" s="4"/>
      <c r="GR320" s="4"/>
      <c r="GS320" s="4"/>
      <c r="GT320" s="4"/>
      <c r="GU320" s="4"/>
      <c r="GV320" s="4"/>
      <c r="GW320" s="4"/>
      <c r="GX320" s="4"/>
      <c r="GY320" s="4"/>
      <c r="GZ320" s="4"/>
      <c r="HA320" s="4"/>
      <c r="HB320" s="4"/>
      <c r="HC320" s="4"/>
      <c r="HD320" s="4"/>
      <c r="HE320" s="4"/>
      <c r="HF320" s="4"/>
      <c r="HG320" s="4"/>
      <c r="HH320" s="4"/>
      <c r="HI320" s="4"/>
      <c r="HJ320" s="4"/>
      <c r="HK320" s="4"/>
      <c r="HL320" s="4"/>
      <c r="HM320" s="4"/>
      <c r="HN320" s="4"/>
      <c r="HO320" s="4"/>
      <c r="HP320" s="4"/>
      <c r="HQ320" s="4"/>
      <c r="HR320" s="4"/>
      <c r="HS320" s="4"/>
      <c r="HT320" s="4"/>
      <c r="HU320" s="4"/>
      <c r="HV320" s="4"/>
      <c r="HW320" s="4"/>
      <c r="HX320" s="4"/>
      <c r="HY320" s="4"/>
      <c r="HZ320" s="4"/>
      <c r="IA320" s="4"/>
      <c r="IB320" s="4"/>
      <c r="IC320" s="4"/>
      <c r="ID320" s="4"/>
      <c r="IE320" s="4"/>
      <c r="IF320" s="4"/>
      <c r="IG320" s="4"/>
      <c r="IH320" s="4"/>
      <c r="II320" s="4"/>
      <c r="IJ320" s="4"/>
      <c r="IK320" s="4"/>
      <c r="IL320" s="4"/>
      <c r="IM320" s="4"/>
      <c r="IN320" s="4"/>
      <c r="IO320" s="4"/>
      <c r="IP320" s="4"/>
      <c r="IQ320" s="4"/>
      <c r="IR320" s="4"/>
      <c r="IS320" s="4"/>
      <c r="IT320" s="4"/>
      <c r="IU320" s="4"/>
    </row>
    <row r="321" s="5" customFormat="1" customHeight="1" spans="1:255">
      <c r="A321" s="18">
        <v>318</v>
      </c>
      <c r="B321" s="18" t="s">
        <v>583</v>
      </c>
      <c r="C321" s="18" t="s">
        <v>624</v>
      </c>
      <c r="D321" s="18" t="s">
        <v>20</v>
      </c>
      <c r="E321" s="18" t="s">
        <v>626</v>
      </c>
      <c r="F321" s="21" t="s">
        <v>627</v>
      </c>
      <c r="G321" s="18">
        <v>29.4</v>
      </c>
      <c r="H321" s="18"/>
      <c r="I321" s="18"/>
      <c r="J321" s="18"/>
      <c r="K321" s="18"/>
      <c r="L321" s="18"/>
      <c r="M321" s="18">
        <v>999.6</v>
      </c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/>
      <c r="CR321" s="4"/>
      <c r="CS321" s="4"/>
      <c r="CT321" s="4"/>
      <c r="CU321" s="4"/>
      <c r="CV321" s="4"/>
      <c r="CW321" s="4"/>
      <c r="CX321" s="4"/>
      <c r="CY321" s="4"/>
      <c r="CZ321" s="4"/>
      <c r="DA321" s="4"/>
      <c r="DB321" s="4"/>
      <c r="DC321" s="4"/>
      <c r="DD321" s="4"/>
      <c r="DE321" s="4"/>
      <c r="DF321" s="4"/>
      <c r="DG321" s="4"/>
      <c r="DH321" s="4"/>
      <c r="DI321" s="4"/>
      <c r="DJ321" s="4"/>
      <c r="DK321" s="4"/>
      <c r="DL321" s="4"/>
      <c r="DM321" s="4"/>
      <c r="DN321" s="4"/>
      <c r="DO321" s="4"/>
      <c r="DP321" s="4"/>
      <c r="DQ321" s="4"/>
      <c r="DR321" s="4"/>
      <c r="DS321" s="4"/>
      <c r="DT321" s="4"/>
      <c r="DU321" s="4"/>
      <c r="DV321" s="4"/>
      <c r="DW321" s="4"/>
      <c r="DX321" s="4"/>
      <c r="DY321" s="4"/>
      <c r="DZ321" s="4"/>
      <c r="EA321" s="4"/>
      <c r="EB321" s="4"/>
      <c r="EC321" s="4"/>
      <c r="ED321" s="4"/>
      <c r="EE321" s="4"/>
      <c r="EF321" s="4"/>
      <c r="EG321" s="4"/>
      <c r="EH321" s="4"/>
      <c r="EI321" s="4"/>
      <c r="EJ321" s="4"/>
      <c r="EK321" s="4"/>
      <c r="EL321" s="4"/>
      <c r="EM321" s="4"/>
      <c r="EN321" s="4"/>
      <c r="EO321" s="4"/>
      <c r="EP321" s="4"/>
      <c r="EQ321" s="4"/>
      <c r="ER321" s="4"/>
      <c r="ES321" s="4"/>
      <c r="ET321" s="4"/>
      <c r="EU321" s="4"/>
      <c r="EV321" s="4"/>
      <c r="EW321" s="4"/>
      <c r="EX321" s="4"/>
      <c r="EY321" s="4"/>
      <c r="EZ321" s="4"/>
      <c r="FA321" s="4"/>
      <c r="FB321" s="4"/>
      <c r="FC321" s="4"/>
      <c r="FD321" s="4"/>
      <c r="FE321" s="4"/>
      <c r="FF321" s="4"/>
      <c r="FG321" s="4"/>
      <c r="FH321" s="4"/>
      <c r="FI321" s="4"/>
      <c r="FJ321" s="4"/>
      <c r="FK321" s="4"/>
      <c r="FL321" s="4"/>
      <c r="FM321" s="4"/>
      <c r="FN321" s="4"/>
      <c r="FO321" s="4"/>
      <c r="FP321" s="4"/>
      <c r="FQ321" s="4"/>
      <c r="FR321" s="4"/>
      <c r="FS321" s="4"/>
      <c r="FT321" s="4"/>
      <c r="FU321" s="4"/>
      <c r="FV321" s="4"/>
      <c r="FW321" s="4"/>
      <c r="FX321" s="4"/>
      <c r="FY321" s="4"/>
      <c r="FZ321" s="4"/>
      <c r="GA321" s="4"/>
      <c r="GB321" s="4"/>
      <c r="GC321" s="4"/>
      <c r="GD321" s="4"/>
      <c r="GE321" s="4"/>
      <c r="GF321" s="4"/>
      <c r="GG321" s="4"/>
      <c r="GH321" s="4"/>
      <c r="GI321" s="4"/>
      <c r="GJ321" s="4"/>
      <c r="GK321" s="4"/>
      <c r="GL321" s="4"/>
      <c r="GM321" s="4"/>
      <c r="GN321" s="4"/>
      <c r="GO321" s="4"/>
      <c r="GP321" s="4"/>
      <c r="GQ321" s="4"/>
      <c r="GR321" s="4"/>
      <c r="GS321" s="4"/>
      <c r="GT321" s="4"/>
      <c r="GU321" s="4"/>
      <c r="GV321" s="4"/>
      <c r="GW321" s="4"/>
      <c r="GX321" s="4"/>
      <c r="GY321" s="4"/>
      <c r="GZ321" s="4"/>
      <c r="HA321" s="4"/>
      <c r="HB321" s="4"/>
      <c r="HC321" s="4"/>
      <c r="HD321" s="4"/>
      <c r="HE321" s="4"/>
      <c r="HF321" s="4"/>
      <c r="HG321" s="4"/>
      <c r="HH321" s="4"/>
      <c r="HI321" s="4"/>
      <c r="HJ321" s="4"/>
      <c r="HK321" s="4"/>
      <c r="HL321" s="4"/>
      <c r="HM321" s="4"/>
      <c r="HN321" s="4"/>
      <c r="HO321" s="4"/>
      <c r="HP321" s="4"/>
      <c r="HQ321" s="4"/>
      <c r="HR321" s="4"/>
      <c r="HS321" s="4"/>
      <c r="HT321" s="4"/>
      <c r="HU321" s="4"/>
      <c r="HV321" s="4"/>
      <c r="HW321" s="4"/>
      <c r="HX321" s="4"/>
      <c r="HY321" s="4"/>
      <c r="HZ321" s="4"/>
      <c r="IA321" s="4"/>
      <c r="IB321" s="4"/>
      <c r="IC321" s="4"/>
      <c r="ID321" s="4"/>
      <c r="IE321" s="4"/>
      <c r="IF321" s="4"/>
      <c r="IG321" s="4"/>
      <c r="IH321" s="4"/>
      <c r="II321" s="4"/>
      <c r="IJ321" s="4"/>
      <c r="IK321" s="4"/>
      <c r="IL321" s="4"/>
      <c r="IM321" s="4"/>
      <c r="IN321" s="4"/>
      <c r="IO321" s="4"/>
      <c r="IP321" s="4"/>
      <c r="IQ321" s="4"/>
      <c r="IR321" s="4"/>
      <c r="IS321" s="4"/>
      <c r="IT321" s="4"/>
      <c r="IU321" s="4"/>
    </row>
    <row r="322" s="5" customFormat="1" customHeight="1" spans="1:255">
      <c r="A322" s="18">
        <v>319</v>
      </c>
      <c r="B322" s="18" t="s">
        <v>583</v>
      </c>
      <c r="C322" s="18" t="s">
        <v>628</v>
      </c>
      <c r="D322" s="18" t="s">
        <v>20</v>
      </c>
      <c r="E322" s="18" t="s">
        <v>629</v>
      </c>
      <c r="F322" s="21" t="s">
        <v>619</v>
      </c>
      <c r="G322" s="18"/>
      <c r="H322" s="18"/>
      <c r="I322" s="18"/>
      <c r="J322" s="18"/>
      <c r="K322" s="18">
        <v>20</v>
      </c>
      <c r="L322" s="18">
        <v>20</v>
      </c>
      <c r="M322" s="18">
        <v>840</v>
      </c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4"/>
      <c r="CS322" s="4"/>
      <c r="CT322" s="4"/>
      <c r="CU322" s="4"/>
      <c r="CV322" s="4"/>
      <c r="CW322" s="4"/>
      <c r="CX322" s="4"/>
      <c r="CY322" s="4"/>
      <c r="CZ322" s="4"/>
      <c r="DA322" s="4"/>
      <c r="DB322" s="4"/>
      <c r="DC322" s="4"/>
      <c r="DD322" s="4"/>
      <c r="DE322" s="4"/>
      <c r="DF322" s="4"/>
      <c r="DG322" s="4"/>
      <c r="DH322" s="4"/>
      <c r="DI322" s="4"/>
      <c r="DJ322" s="4"/>
      <c r="DK322" s="4"/>
      <c r="DL322" s="4"/>
      <c r="DM322" s="4"/>
      <c r="DN322" s="4"/>
      <c r="DO322" s="4"/>
      <c r="DP322" s="4"/>
      <c r="DQ322" s="4"/>
      <c r="DR322" s="4"/>
      <c r="DS322" s="4"/>
      <c r="DT322" s="4"/>
      <c r="DU322" s="4"/>
      <c r="DV322" s="4"/>
      <c r="DW322" s="4"/>
      <c r="DX322" s="4"/>
      <c r="DY322" s="4"/>
      <c r="DZ322" s="4"/>
      <c r="EA322" s="4"/>
      <c r="EB322" s="4"/>
      <c r="EC322" s="4"/>
      <c r="ED322" s="4"/>
      <c r="EE322" s="4"/>
      <c r="EF322" s="4"/>
      <c r="EG322" s="4"/>
      <c r="EH322" s="4"/>
      <c r="EI322" s="4"/>
      <c r="EJ322" s="4"/>
      <c r="EK322" s="4"/>
      <c r="EL322" s="4"/>
      <c r="EM322" s="4"/>
      <c r="EN322" s="4"/>
      <c r="EO322" s="4"/>
      <c r="EP322" s="4"/>
      <c r="EQ322" s="4"/>
      <c r="ER322" s="4"/>
      <c r="ES322" s="4"/>
      <c r="ET322" s="4"/>
      <c r="EU322" s="4"/>
      <c r="EV322" s="4"/>
      <c r="EW322" s="4"/>
      <c r="EX322" s="4"/>
      <c r="EY322" s="4"/>
      <c r="EZ322" s="4"/>
      <c r="FA322" s="4"/>
      <c r="FB322" s="4"/>
      <c r="FC322" s="4"/>
      <c r="FD322" s="4"/>
      <c r="FE322" s="4"/>
      <c r="FF322" s="4"/>
      <c r="FG322" s="4"/>
      <c r="FH322" s="4"/>
      <c r="FI322" s="4"/>
      <c r="FJ322" s="4"/>
      <c r="FK322" s="4"/>
      <c r="FL322" s="4"/>
      <c r="FM322" s="4"/>
      <c r="FN322" s="4"/>
      <c r="FO322" s="4"/>
      <c r="FP322" s="4"/>
      <c r="FQ322" s="4"/>
      <c r="FR322" s="4"/>
      <c r="FS322" s="4"/>
      <c r="FT322" s="4"/>
      <c r="FU322" s="4"/>
      <c r="FV322" s="4"/>
      <c r="FW322" s="4"/>
      <c r="FX322" s="4"/>
      <c r="FY322" s="4"/>
      <c r="FZ322" s="4"/>
      <c r="GA322" s="4"/>
      <c r="GB322" s="4"/>
      <c r="GC322" s="4"/>
      <c r="GD322" s="4"/>
      <c r="GE322" s="4"/>
      <c r="GF322" s="4"/>
      <c r="GG322" s="4"/>
      <c r="GH322" s="4"/>
      <c r="GI322" s="4"/>
      <c r="GJ322" s="4"/>
      <c r="GK322" s="4"/>
      <c r="GL322" s="4"/>
      <c r="GM322" s="4"/>
      <c r="GN322" s="4"/>
      <c r="GO322" s="4"/>
      <c r="GP322" s="4"/>
      <c r="GQ322" s="4"/>
      <c r="GR322" s="4"/>
      <c r="GS322" s="4"/>
      <c r="GT322" s="4"/>
      <c r="GU322" s="4"/>
      <c r="GV322" s="4"/>
      <c r="GW322" s="4"/>
      <c r="GX322" s="4"/>
      <c r="GY322" s="4"/>
      <c r="GZ322" s="4"/>
      <c r="HA322" s="4"/>
      <c r="HB322" s="4"/>
      <c r="HC322" s="4"/>
      <c r="HD322" s="4"/>
      <c r="HE322" s="4"/>
      <c r="HF322" s="4"/>
      <c r="HG322" s="4"/>
      <c r="HH322" s="4"/>
      <c r="HI322" s="4"/>
      <c r="HJ322" s="4"/>
      <c r="HK322" s="4"/>
      <c r="HL322" s="4"/>
      <c r="HM322" s="4"/>
      <c r="HN322" s="4"/>
      <c r="HO322" s="4"/>
      <c r="HP322" s="4"/>
      <c r="HQ322" s="4"/>
      <c r="HR322" s="4"/>
      <c r="HS322" s="4"/>
      <c r="HT322" s="4"/>
      <c r="HU322" s="4"/>
      <c r="HV322" s="4"/>
      <c r="HW322" s="4"/>
      <c r="HX322" s="4"/>
      <c r="HY322" s="4"/>
      <c r="HZ322" s="4"/>
      <c r="IA322" s="4"/>
      <c r="IB322" s="4"/>
      <c r="IC322" s="4"/>
      <c r="ID322" s="4"/>
      <c r="IE322" s="4"/>
      <c r="IF322" s="4"/>
      <c r="IG322" s="4"/>
      <c r="IH322" s="4"/>
      <c r="II322" s="4"/>
      <c r="IJ322" s="4"/>
      <c r="IK322" s="4"/>
      <c r="IL322" s="4"/>
      <c r="IM322" s="4"/>
      <c r="IN322" s="4"/>
      <c r="IO322" s="4"/>
      <c r="IP322" s="4"/>
      <c r="IQ322" s="4"/>
      <c r="IR322" s="4"/>
      <c r="IS322" s="4"/>
      <c r="IT322" s="4"/>
      <c r="IU322" s="4"/>
    </row>
    <row r="323" s="5" customFormat="1" customHeight="1" spans="1:255">
      <c r="A323" s="18">
        <v>320</v>
      </c>
      <c r="B323" s="18" t="s">
        <v>583</v>
      </c>
      <c r="C323" s="18" t="s">
        <v>628</v>
      </c>
      <c r="D323" s="18" t="s">
        <v>23</v>
      </c>
      <c r="E323" s="18" t="s">
        <v>630</v>
      </c>
      <c r="F323" s="21" t="s">
        <v>631</v>
      </c>
      <c r="G323" s="18">
        <v>63</v>
      </c>
      <c r="H323" s="18"/>
      <c r="I323" s="18"/>
      <c r="J323" s="18"/>
      <c r="K323" s="18"/>
      <c r="L323" s="18"/>
      <c r="M323" s="18">
        <v>2142</v>
      </c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  <c r="CH323" s="4"/>
      <c r="CI323" s="4"/>
      <c r="CJ323" s="4"/>
      <c r="CK323" s="4"/>
      <c r="CL323" s="4"/>
      <c r="CM323" s="4"/>
      <c r="CN323" s="4"/>
      <c r="CO323" s="4"/>
      <c r="CP323" s="4"/>
      <c r="CQ323" s="4"/>
      <c r="CR323" s="4"/>
      <c r="CS323" s="4"/>
      <c r="CT323" s="4"/>
      <c r="CU323" s="4"/>
      <c r="CV323" s="4"/>
      <c r="CW323" s="4"/>
      <c r="CX323" s="4"/>
      <c r="CY323" s="4"/>
      <c r="CZ323" s="4"/>
      <c r="DA323" s="4"/>
      <c r="DB323" s="4"/>
      <c r="DC323" s="4"/>
      <c r="DD323" s="4"/>
      <c r="DE323" s="4"/>
      <c r="DF323" s="4"/>
      <c r="DG323" s="4"/>
      <c r="DH323" s="4"/>
      <c r="DI323" s="4"/>
      <c r="DJ323" s="4"/>
      <c r="DK323" s="4"/>
      <c r="DL323" s="4"/>
      <c r="DM323" s="4"/>
      <c r="DN323" s="4"/>
      <c r="DO323" s="4"/>
      <c r="DP323" s="4"/>
      <c r="DQ323" s="4"/>
      <c r="DR323" s="4"/>
      <c r="DS323" s="4"/>
      <c r="DT323" s="4"/>
      <c r="DU323" s="4"/>
      <c r="DV323" s="4"/>
      <c r="DW323" s="4"/>
      <c r="DX323" s="4"/>
      <c r="DY323" s="4"/>
      <c r="DZ323" s="4"/>
      <c r="EA323" s="4"/>
      <c r="EB323" s="4"/>
      <c r="EC323" s="4"/>
      <c r="ED323" s="4"/>
      <c r="EE323" s="4"/>
      <c r="EF323" s="4"/>
      <c r="EG323" s="4"/>
      <c r="EH323" s="4"/>
      <c r="EI323" s="4"/>
      <c r="EJ323" s="4"/>
      <c r="EK323" s="4"/>
      <c r="EL323" s="4"/>
      <c r="EM323" s="4"/>
      <c r="EN323" s="4"/>
      <c r="EO323" s="4"/>
      <c r="EP323" s="4"/>
      <c r="EQ323" s="4"/>
      <c r="ER323" s="4"/>
      <c r="ES323" s="4"/>
      <c r="ET323" s="4"/>
      <c r="EU323" s="4"/>
      <c r="EV323" s="4"/>
      <c r="EW323" s="4"/>
      <c r="EX323" s="4"/>
      <c r="EY323" s="4"/>
      <c r="EZ323" s="4"/>
      <c r="FA323" s="4"/>
      <c r="FB323" s="4"/>
      <c r="FC323" s="4"/>
      <c r="FD323" s="4"/>
      <c r="FE323" s="4"/>
      <c r="FF323" s="4"/>
      <c r="FG323" s="4"/>
      <c r="FH323" s="4"/>
      <c r="FI323" s="4"/>
      <c r="FJ323" s="4"/>
      <c r="FK323" s="4"/>
      <c r="FL323" s="4"/>
      <c r="FM323" s="4"/>
      <c r="FN323" s="4"/>
      <c r="FO323" s="4"/>
      <c r="FP323" s="4"/>
      <c r="FQ323" s="4"/>
      <c r="FR323" s="4"/>
      <c r="FS323" s="4"/>
      <c r="FT323" s="4"/>
      <c r="FU323" s="4"/>
      <c r="FV323" s="4"/>
      <c r="FW323" s="4"/>
      <c r="FX323" s="4"/>
      <c r="FY323" s="4"/>
      <c r="FZ323" s="4"/>
      <c r="GA323" s="4"/>
      <c r="GB323" s="4"/>
      <c r="GC323" s="4"/>
      <c r="GD323" s="4"/>
      <c r="GE323" s="4"/>
      <c r="GF323" s="4"/>
      <c r="GG323" s="4"/>
      <c r="GH323" s="4"/>
      <c r="GI323" s="4"/>
      <c r="GJ323" s="4"/>
      <c r="GK323" s="4"/>
      <c r="GL323" s="4"/>
      <c r="GM323" s="4"/>
      <c r="GN323" s="4"/>
      <c r="GO323" s="4"/>
      <c r="GP323" s="4"/>
      <c r="GQ323" s="4"/>
      <c r="GR323" s="4"/>
      <c r="GS323" s="4"/>
      <c r="GT323" s="4"/>
      <c r="GU323" s="4"/>
      <c r="GV323" s="4"/>
      <c r="GW323" s="4"/>
      <c r="GX323" s="4"/>
      <c r="GY323" s="4"/>
      <c r="GZ323" s="4"/>
      <c r="HA323" s="4"/>
      <c r="HB323" s="4"/>
      <c r="HC323" s="4"/>
      <c r="HD323" s="4"/>
      <c r="HE323" s="4"/>
      <c r="HF323" s="4"/>
      <c r="HG323" s="4"/>
      <c r="HH323" s="4"/>
      <c r="HI323" s="4"/>
      <c r="HJ323" s="4"/>
      <c r="HK323" s="4"/>
      <c r="HL323" s="4"/>
      <c r="HM323" s="4"/>
      <c r="HN323" s="4"/>
      <c r="HO323" s="4"/>
      <c r="HP323" s="4"/>
      <c r="HQ323" s="4"/>
      <c r="HR323" s="4"/>
      <c r="HS323" s="4"/>
      <c r="HT323" s="4"/>
      <c r="HU323" s="4"/>
      <c r="HV323" s="4"/>
      <c r="HW323" s="4"/>
      <c r="HX323" s="4"/>
      <c r="HY323" s="4"/>
      <c r="HZ323" s="4"/>
      <c r="IA323" s="4"/>
      <c r="IB323" s="4"/>
      <c r="IC323" s="4"/>
      <c r="ID323" s="4"/>
      <c r="IE323" s="4"/>
      <c r="IF323" s="4"/>
      <c r="IG323" s="4"/>
      <c r="IH323" s="4"/>
      <c r="II323" s="4"/>
      <c r="IJ323" s="4"/>
      <c r="IK323" s="4"/>
      <c r="IL323" s="4"/>
      <c r="IM323" s="4"/>
      <c r="IN323" s="4"/>
      <c r="IO323" s="4"/>
      <c r="IP323" s="4"/>
      <c r="IQ323" s="4"/>
      <c r="IR323" s="4"/>
      <c r="IS323" s="4"/>
      <c r="IT323" s="4"/>
      <c r="IU323" s="4"/>
    </row>
    <row r="324" s="5" customFormat="1" customHeight="1" spans="1:255">
      <c r="A324" s="18">
        <v>321</v>
      </c>
      <c r="B324" s="18" t="s">
        <v>583</v>
      </c>
      <c r="C324" s="18" t="s">
        <v>628</v>
      </c>
      <c r="D324" s="18" t="s">
        <v>23</v>
      </c>
      <c r="E324" s="18" t="s">
        <v>632</v>
      </c>
      <c r="F324" s="21" t="s">
        <v>609</v>
      </c>
      <c r="G324" s="18">
        <v>32.4</v>
      </c>
      <c r="H324" s="18"/>
      <c r="I324" s="18"/>
      <c r="J324" s="18"/>
      <c r="K324" s="18"/>
      <c r="L324" s="18"/>
      <c r="M324" s="18">
        <v>1101.6</v>
      </c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CL324" s="4"/>
      <c r="CM324" s="4"/>
      <c r="CN324" s="4"/>
      <c r="CO324" s="4"/>
      <c r="CP324" s="4"/>
      <c r="CQ324" s="4"/>
      <c r="CR324" s="4"/>
      <c r="CS324" s="4"/>
      <c r="CT324" s="4"/>
      <c r="CU324" s="4"/>
      <c r="CV324" s="4"/>
      <c r="CW324" s="4"/>
      <c r="CX324" s="4"/>
      <c r="CY324" s="4"/>
      <c r="CZ324" s="4"/>
      <c r="DA324" s="4"/>
      <c r="DB324" s="4"/>
      <c r="DC324" s="4"/>
      <c r="DD324" s="4"/>
      <c r="DE324" s="4"/>
      <c r="DF324" s="4"/>
      <c r="DG324" s="4"/>
      <c r="DH324" s="4"/>
      <c r="DI324" s="4"/>
      <c r="DJ324" s="4"/>
      <c r="DK324" s="4"/>
      <c r="DL324" s="4"/>
      <c r="DM324" s="4"/>
      <c r="DN324" s="4"/>
      <c r="DO324" s="4"/>
      <c r="DP324" s="4"/>
      <c r="DQ324" s="4"/>
      <c r="DR324" s="4"/>
      <c r="DS324" s="4"/>
      <c r="DT324" s="4"/>
      <c r="DU324" s="4"/>
      <c r="DV324" s="4"/>
      <c r="DW324" s="4"/>
      <c r="DX324" s="4"/>
      <c r="DY324" s="4"/>
      <c r="DZ324" s="4"/>
      <c r="EA324" s="4"/>
      <c r="EB324" s="4"/>
      <c r="EC324" s="4"/>
      <c r="ED324" s="4"/>
      <c r="EE324" s="4"/>
      <c r="EF324" s="4"/>
      <c r="EG324" s="4"/>
      <c r="EH324" s="4"/>
      <c r="EI324" s="4"/>
      <c r="EJ324" s="4"/>
      <c r="EK324" s="4"/>
      <c r="EL324" s="4"/>
      <c r="EM324" s="4"/>
      <c r="EN324" s="4"/>
      <c r="EO324" s="4"/>
      <c r="EP324" s="4"/>
      <c r="EQ324" s="4"/>
      <c r="ER324" s="4"/>
      <c r="ES324" s="4"/>
      <c r="ET324" s="4"/>
      <c r="EU324" s="4"/>
      <c r="EV324" s="4"/>
      <c r="EW324" s="4"/>
      <c r="EX324" s="4"/>
      <c r="EY324" s="4"/>
      <c r="EZ324" s="4"/>
      <c r="FA324" s="4"/>
      <c r="FB324" s="4"/>
      <c r="FC324" s="4"/>
      <c r="FD324" s="4"/>
      <c r="FE324" s="4"/>
      <c r="FF324" s="4"/>
      <c r="FG324" s="4"/>
      <c r="FH324" s="4"/>
      <c r="FI324" s="4"/>
      <c r="FJ324" s="4"/>
      <c r="FK324" s="4"/>
      <c r="FL324" s="4"/>
      <c r="FM324" s="4"/>
      <c r="FN324" s="4"/>
      <c r="FO324" s="4"/>
      <c r="FP324" s="4"/>
      <c r="FQ324" s="4"/>
      <c r="FR324" s="4"/>
      <c r="FS324" s="4"/>
      <c r="FT324" s="4"/>
      <c r="FU324" s="4"/>
      <c r="FV324" s="4"/>
      <c r="FW324" s="4"/>
      <c r="FX324" s="4"/>
      <c r="FY324" s="4"/>
      <c r="FZ324" s="4"/>
      <c r="GA324" s="4"/>
      <c r="GB324" s="4"/>
      <c r="GC324" s="4"/>
      <c r="GD324" s="4"/>
      <c r="GE324" s="4"/>
      <c r="GF324" s="4"/>
      <c r="GG324" s="4"/>
      <c r="GH324" s="4"/>
      <c r="GI324" s="4"/>
      <c r="GJ324" s="4"/>
      <c r="GK324" s="4"/>
      <c r="GL324" s="4"/>
      <c r="GM324" s="4"/>
      <c r="GN324" s="4"/>
      <c r="GO324" s="4"/>
      <c r="GP324" s="4"/>
      <c r="GQ324" s="4"/>
      <c r="GR324" s="4"/>
      <c r="GS324" s="4"/>
      <c r="GT324" s="4"/>
      <c r="GU324" s="4"/>
      <c r="GV324" s="4"/>
      <c r="GW324" s="4"/>
      <c r="GX324" s="4"/>
      <c r="GY324" s="4"/>
      <c r="GZ324" s="4"/>
      <c r="HA324" s="4"/>
      <c r="HB324" s="4"/>
      <c r="HC324" s="4"/>
      <c r="HD324" s="4"/>
      <c r="HE324" s="4"/>
      <c r="HF324" s="4"/>
      <c r="HG324" s="4"/>
      <c r="HH324" s="4"/>
      <c r="HI324" s="4"/>
      <c r="HJ324" s="4"/>
      <c r="HK324" s="4"/>
      <c r="HL324" s="4"/>
      <c r="HM324" s="4"/>
      <c r="HN324" s="4"/>
      <c r="HO324" s="4"/>
      <c r="HP324" s="4"/>
      <c r="HQ324" s="4"/>
      <c r="HR324" s="4"/>
      <c r="HS324" s="4"/>
      <c r="HT324" s="4"/>
      <c r="HU324" s="4"/>
      <c r="HV324" s="4"/>
      <c r="HW324" s="4"/>
      <c r="HX324" s="4"/>
      <c r="HY324" s="4"/>
      <c r="HZ324" s="4"/>
      <c r="IA324" s="4"/>
      <c r="IB324" s="4"/>
      <c r="IC324" s="4"/>
      <c r="ID324" s="4"/>
      <c r="IE324" s="4"/>
      <c r="IF324" s="4"/>
      <c r="IG324" s="4"/>
      <c r="IH324" s="4"/>
      <c r="II324" s="4"/>
      <c r="IJ324" s="4"/>
      <c r="IK324" s="4"/>
      <c r="IL324" s="4"/>
      <c r="IM324" s="4"/>
      <c r="IN324" s="4"/>
      <c r="IO324" s="4"/>
      <c r="IP324" s="4"/>
      <c r="IQ324" s="4"/>
      <c r="IR324" s="4"/>
      <c r="IS324" s="4"/>
      <c r="IT324" s="4"/>
      <c r="IU324" s="4"/>
    </row>
    <row r="325" s="5" customFormat="1" customHeight="1" spans="1:255">
      <c r="A325" s="18">
        <v>322</v>
      </c>
      <c r="B325" s="18" t="s">
        <v>583</v>
      </c>
      <c r="C325" s="18" t="s">
        <v>633</v>
      </c>
      <c r="D325" s="18" t="s">
        <v>20</v>
      </c>
      <c r="E325" s="18" t="s">
        <v>634</v>
      </c>
      <c r="F325" s="21" t="s">
        <v>635</v>
      </c>
      <c r="G325" s="18">
        <v>20</v>
      </c>
      <c r="H325" s="18"/>
      <c r="I325" s="18"/>
      <c r="J325" s="18"/>
      <c r="K325" s="18"/>
      <c r="L325" s="18"/>
      <c r="M325" s="18">
        <v>680</v>
      </c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  <c r="CL325" s="4"/>
      <c r="CM325" s="4"/>
      <c r="CN325" s="4"/>
      <c r="CO325" s="4"/>
      <c r="CP325" s="4"/>
      <c r="CQ325" s="4"/>
      <c r="CR325" s="4"/>
      <c r="CS325" s="4"/>
      <c r="CT325" s="4"/>
      <c r="CU325" s="4"/>
      <c r="CV325" s="4"/>
      <c r="CW325" s="4"/>
      <c r="CX325" s="4"/>
      <c r="CY325" s="4"/>
      <c r="CZ325" s="4"/>
      <c r="DA325" s="4"/>
      <c r="DB325" s="4"/>
      <c r="DC325" s="4"/>
      <c r="DD325" s="4"/>
      <c r="DE325" s="4"/>
      <c r="DF325" s="4"/>
      <c r="DG325" s="4"/>
      <c r="DH325" s="4"/>
      <c r="DI325" s="4"/>
      <c r="DJ325" s="4"/>
      <c r="DK325" s="4"/>
      <c r="DL325" s="4"/>
      <c r="DM325" s="4"/>
      <c r="DN325" s="4"/>
      <c r="DO325" s="4"/>
      <c r="DP325" s="4"/>
      <c r="DQ325" s="4"/>
      <c r="DR325" s="4"/>
      <c r="DS325" s="4"/>
      <c r="DT325" s="4"/>
      <c r="DU325" s="4"/>
      <c r="DV325" s="4"/>
      <c r="DW325" s="4"/>
      <c r="DX325" s="4"/>
      <c r="DY325" s="4"/>
      <c r="DZ325" s="4"/>
      <c r="EA325" s="4"/>
      <c r="EB325" s="4"/>
      <c r="EC325" s="4"/>
      <c r="ED325" s="4"/>
      <c r="EE325" s="4"/>
      <c r="EF325" s="4"/>
      <c r="EG325" s="4"/>
      <c r="EH325" s="4"/>
      <c r="EI325" s="4"/>
      <c r="EJ325" s="4"/>
      <c r="EK325" s="4"/>
      <c r="EL325" s="4"/>
      <c r="EM325" s="4"/>
      <c r="EN325" s="4"/>
      <c r="EO325" s="4"/>
      <c r="EP325" s="4"/>
      <c r="EQ325" s="4"/>
      <c r="ER325" s="4"/>
      <c r="ES325" s="4"/>
      <c r="ET325" s="4"/>
      <c r="EU325" s="4"/>
      <c r="EV325" s="4"/>
      <c r="EW325" s="4"/>
      <c r="EX325" s="4"/>
      <c r="EY325" s="4"/>
      <c r="EZ325" s="4"/>
      <c r="FA325" s="4"/>
      <c r="FB325" s="4"/>
      <c r="FC325" s="4"/>
      <c r="FD325" s="4"/>
      <c r="FE325" s="4"/>
      <c r="FF325" s="4"/>
      <c r="FG325" s="4"/>
      <c r="FH325" s="4"/>
      <c r="FI325" s="4"/>
      <c r="FJ325" s="4"/>
      <c r="FK325" s="4"/>
      <c r="FL325" s="4"/>
      <c r="FM325" s="4"/>
      <c r="FN325" s="4"/>
      <c r="FO325" s="4"/>
      <c r="FP325" s="4"/>
      <c r="FQ325" s="4"/>
      <c r="FR325" s="4"/>
      <c r="FS325" s="4"/>
      <c r="FT325" s="4"/>
      <c r="FU325" s="4"/>
      <c r="FV325" s="4"/>
      <c r="FW325" s="4"/>
      <c r="FX325" s="4"/>
      <c r="FY325" s="4"/>
      <c r="FZ325" s="4"/>
      <c r="GA325" s="4"/>
      <c r="GB325" s="4"/>
      <c r="GC325" s="4"/>
      <c r="GD325" s="4"/>
      <c r="GE325" s="4"/>
      <c r="GF325" s="4"/>
      <c r="GG325" s="4"/>
      <c r="GH325" s="4"/>
      <c r="GI325" s="4"/>
      <c r="GJ325" s="4"/>
      <c r="GK325" s="4"/>
      <c r="GL325" s="4"/>
      <c r="GM325" s="4"/>
      <c r="GN325" s="4"/>
      <c r="GO325" s="4"/>
      <c r="GP325" s="4"/>
      <c r="GQ325" s="4"/>
      <c r="GR325" s="4"/>
      <c r="GS325" s="4"/>
      <c r="GT325" s="4"/>
      <c r="GU325" s="4"/>
      <c r="GV325" s="4"/>
      <c r="GW325" s="4"/>
      <c r="GX325" s="4"/>
      <c r="GY325" s="4"/>
      <c r="GZ325" s="4"/>
      <c r="HA325" s="4"/>
      <c r="HB325" s="4"/>
      <c r="HC325" s="4"/>
      <c r="HD325" s="4"/>
      <c r="HE325" s="4"/>
      <c r="HF325" s="4"/>
      <c r="HG325" s="4"/>
      <c r="HH325" s="4"/>
      <c r="HI325" s="4"/>
      <c r="HJ325" s="4"/>
      <c r="HK325" s="4"/>
      <c r="HL325" s="4"/>
      <c r="HM325" s="4"/>
      <c r="HN325" s="4"/>
      <c r="HO325" s="4"/>
      <c r="HP325" s="4"/>
      <c r="HQ325" s="4"/>
      <c r="HR325" s="4"/>
      <c r="HS325" s="4"/>
      <c r="HT325" s="4"/>
      <c r="HU325" s="4"/>
      <c r="HV325" s="4"/>
      <c r="HW325" s="4"/>
      <c r="HX325" s="4"/>
      <c r="HY325" s="4"/>
      <c r="HZ325" s="4"/>
      <c r="IA325" s="4"/>
      <c r="IB325" s="4"/>
      <c r="IC325" s="4"/>
      <c r="ID325" s="4"/>
      <c r="IE325" s="4"/>
      <c r="IF325" s="4"/>
      <c r="IG325" s="4"/>
      <c r="IH325" s="4"/>
      <c r="II325" s="4"/>
      <c r="IJ325" s="4"/>
      <c r="IK325" s="4"/>
      <c r="IL325" s="4"/>
      <c r="IM325" s="4"/>
      <c r="IN325" s="4"/>
      <c r="IO325" s="4"/>
      <c r="IP325" s="4"/>
      <c r="IQ325" s="4"/>
      <c r="IR325" s="4"/>
      <c r="IS325" s="4"/>
      <c r="IT325" s="4"/>
      <c r="IU325" s="4"/>
    </row>
    <row r="326" s="5" customFormat="1" customHeight="1" spans="1:255">
      <c r="A326" s="18">
        <v>323</v>
      </c>
      <c r="B326" s="18" t="s">
        <v>583</v>
      </c>
      <c r="C326" s="18" t="s">
        <v>633</v>
      </c>
      <c r="D326" s="18" t="s">
        <v>17</v>
      </c>
      <c r="E326" s="18" t="s">
        <v>636</v>
      </c>
      <c r="F326" s="21" t="s">
        <v>637</v>
      </c>
      <c r="G326" s="18">
        <v>28</v>
      </c>
      <c r="H326" s="18"/>
      <c r="I326" s="18"/>
      <c r="J326" s="18"/>
      <c r="K326" s="18"/>
      <c r="L326" s="18"/>
      <c r="M326" s="18">
        <v>952</v>
      </c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"/>
      <c r="CW326" s="4"/>
      <c r="CX326" s="4"/>
      <c r="CY326" s="4"/>
      <c r="CZ326" s="4"/>
      <c r="DA326" s="4"/>
      <c r="DB326" s="4"/>
      <c r="DC326" s="4"/>
      <c r="DD326" s="4"/>
      <c r="DE326" s="4"/>
      <c r="DF326" s="4"/>
      <c r="DG326" s="4"/>
      <c r="DH326" s="4"/>
      <c r="DI326" s="4"/>
      <c r="DJ326" s="4"/>
      <c r="DK326" s="4"/>
      <c r="DL326" s="4"/>
      <c r="DM326" s="4"/>
      <c r="DN326" s="4"/>
      <c r="DO326" s="4"/>
      <c r="DP326" s="4"/>
      <c r="DQ326" s="4"/>
      <c r="DR326" s="4"/>
      <c r="DS326" s="4"/>
      <c r="DT326" s="4"/>
      <c r="DU326" s="4"/>
      <c r="DV326" s="4"/>
      <c r="DW326" s="4"/>
      <c r="DX326" s="4"/>
      <c r="DY326" s="4"/>
      <c r="DZ326" s="4"/>
      <c r="EA326" s="4"/>
      <c r="EB326" s="4"/>
      <c r="EC326" s="4"/>
      <c r="ED326" s="4"/>
      <c r="EE326" s="4"/>
      <c r="EF326" s="4"/>
      <c r="EG326" s="4"/>
      <c r="EH326" s="4"/>
      <c r="EI326" s="4"/>
      <c r="EJ326" s="4"/>
      <c r="EK326" s="4"/>
      <c r="EL326" s="4"/>
      <c r="EM326" s="4"/>
      <c r="EN326" s="4"/>
      <c r="EO326" s="4"/>
      <c r="EP326" s="4"/>
      <c r="EQ326" s="4"/>
      <c r="ER326" s="4"/>
      <c r="ES326" s="4"/>
      <c r="ET326" s="4"/>
      <c r="EU326" s="4"/>
      <c r="EV326" s="4"/>
      <c r="EW326" s="4"/>
      <c r="EX326" s="4"/>
      <c r="EY326" s="4"/>
      <c r="EZ326" s="4"/>
      <c r="FA326" s="4"/>
      <c r="FB326" s="4"/>
      <c r="FC326" s="4"/>
      <c r="FD326" s="4"/>
      <c r="FE326" s="4"/>
      <c r="FF326" s="4"/>
      <c r="FG326" s="4"/>
      <c r="FH326" s="4"/>
      <c r="FI326" s="4"/>
      <c r="FJ326" s="4"/>
      <c r="FK326" s="4"/>
      <c r="FL326" s="4"/>
      <c r="FM326" s="4"/>
      <c r="FN326" s="4"/>
      <c r="FO326" s="4"/>
      <c r="FP326" s="4"/>
      <c r="FQ326" s="4"/>
      <c r="FR326" s="4"/>
      <c r="FS326" s="4"/>
      <c r="FT326" s="4"/>
      <c r="FU326" s="4"/>
      <c r="FV326" s="4"/>
      <c r="FW326" s="4"/>
      <c r="FX326" s="4"/>
      <c r="FY326" s="4"/>
      <c r="FZ326" s="4"/>
      <c r="GA326" s="4"/>
      <c r="GB326" s="4"/>
      <c r="GC326" s="4"/>
      <c r="GD326" s="4"/>
      <c r="GE326" s="4"/>
      <c r="GF326" s="4"/>
      <c r="GG326" s="4"/>
      <c r="GH326" s="4"/>
      <c r="GI326" s="4"/>
      <c r="GJ326" s="4"/>
      <c r="GK326" s="4"/>
      <c r="GL326" s="4"/>
      <c r="GM326" s="4"/>
      <c r="GN326" s="4"/>
      <c r="GO326" s="4"/>
      <c r="GP326" s="4"/>
      <c r="GQ326" s="4"/>
      <c r="GR326" s="4"/>
      <c r="GS326" s="4"/>
      <c r="GT326" s="4"/>
      <c r="GU326" s="4"/>
      <c r="GV326" s="4"/>
      <c r="GW326" s="4"/>
      <c r="GX326" s="4"/>
      <c r="GY326" s="4"/>
      <c r="GZ326" s="4"/>
      <c r="HA326" s="4"/>
      <c r="HB326" s="4"/>
      <c r="HC326" s="4"/>
      <c r="HD326" s="4"/>
      <c r="HE326" s="4"/>
      <c r="HF326" s="4"/>
      <c r="HG326" s="4"/>
      <c r="HH326" s="4"/>
      <c r="HI326" s="4"/>
      <c r="HJ326" s="4"/>
      <c r="HK326" s="4"/>
      <c r="HL326" s="4"/>
      <c r="HM326" s="4"/>
      <c r="HN326" s="4"/>
      <c r="HO326" s="4"/>
      <c r="HP326" s="4"/>
      <c r="HQ326" s="4"/>
      <c r="HR326" s="4"/>
      <c r="HS326" s="4"/>
      <c r="HT326" s="4"/>
      <c r="HU326" s="4"/>
      <c r="HV326" s="4"/>
      <c r="HW326" s="4"/>
      <c r="HX326" s="4"/>
      <c r="HY326" s="4"/>
      <c r="HZ326" s="4"/>
      <c r="IA326" s="4"/>
      <c r="IB326" s="4"/>
      <c r="IC326" s="4"/>
      <c r="ID326" s="4"/>
      <c r="IE326" s="4"/>
      <c r="IF326" s="4"/>
      <c r="IG326" s="4"/>
      <c r="IH326" s="4"/>
      <c r="II326" s="4"/>
      <c r="IJ326" s="4"/>
      <c r="IK326" s="4"/>
      <c r="IL326" s="4"/>
      <c r="IM326" s="4"/>
      <c r="IN326" s="4"/>
      <c r="IO326" s="4"/>
      <c r="IP326" s="4"/>
      <c r="IQ326" s="4"/>
      <c r="IR326" s="4"/>
      <c r="IS326" s="4"/>
      <c r="IT326" s="4"/>
      <c r="IU326" s="4"/>
    </row>
    <row r="327" s="5" customFormat="1" customHeight="1" spans="1:255">
      <c r="A327" s="18">
        <v>324</v>
      </c>
      <c r="B327" s="18" t="s">
        <v>583</v>
      </c>
      <c r="C327" s="18" t="s">
        <v>633</v>
      </c>
      <c r="D327" s="18" t="s">
        <v>17</v>
      </c>
      <c r="E327" s="18" t="s">
        <v>638</v>
      </c>
      <c r="F327" s="21" t="s">
        <v>639</v>
      </c>
      <c r="G327" s="18">
        <v>27</v>
      </c>
      <c r="H327" s="18"/>
      <c r="I327" s="18"/>
      <c r="J327" s="18"/>
      <c r="K327" s="18"/>
      <c r="L327" s="18">
        <v>20</v>
      </c>
      <c r="M327" s="18">
        <v>1458</v>
      </c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  <c r="CX327" s="4"/>
      <c r="CY327" s="4"/>
      <c r="CZ327" s="4"/>
      <c r="DA327" s="4"/>
      <c r="DB327" s="4"/>
      <c r="DC327" s="4"/>
      <c r="DD327" s="4"/>
      <c r="DE327" s="4"/>
      <c r="DF327" s="4"/>
      <c r="DG327" s="4"/>
      <c r="DH327" s="4"/>
      <c r="DI327" s="4"/>
      <c r="DJ327" s="4"/>
      <c r="DK327" s="4"/>
      <c r="DL327" s="4"/>
      <c r="DM327" s="4"/>
      <c r="DN327" s="4"/>
      <c r="DO327" s="4"/>
      <c r="DP327" s="4"/>
      <c r="DQ327" s="4"/>
      <c r="DR327" s="4"/>
      <c r="DS327" s="4"/>
      <c r="DT327" s="4"/>
      <c r="DU327" s="4"/>
      <c r="DV327" s="4"/>
      <c r="DW327" s="4"/>
      <c r="DX327" s="4"/>
      <c r="DY327" s="4"/>
      <c r="DZ327" s="4"/>
      <c r="EA327" s="4"/>
      <c r="EB327" s="4"/>
      <c r="EC327" s="4"/>
      <c r="ED327" s="4"/>
      <c r="EE327" s="4"/>
      <c r="EF327" s="4"/>
      <c r="EG327" s="4"/>
      <c r="EH327" s="4"/>
      <c r="EI327" s="4"/>
      <c r="EJ327" s="4"/>
      <c r="EK327" s="4"/>
      <c r="EL327" s="4"/>
      <c r="EM327" s="4"/>
      <c r="EN327" s="4"/>
      <c r="EO327" s="4"/>
      <c r="EP327" s="4"/>
      <c r="EQ327" s="4"/>
      <c r="ER327" s="4"/>
      <c r="ES327" s="4"/>
      <c r="ET327" s="4"/>
      <c r="EU327" s="4"/>
      <c r="EV327" s="4"/>
      <c r="EW327" s="4"/>
      <c r="EX327" s="4"/>
      <c r="EY327" s="4"/>
      <c r="EZ327" s="4"/>
      <c r="FA327" s="4"/>
      <c r="FB327" s="4"/>
      <c r="FC327" s="4"/>
      <c r="FD327" s="4"/>
      <c r="FE327" s="4"/>
      <c r="FF327" s="4"/>
      <c r="FG327" s="4"/>
      <c r="FH327" s="4"/>
      <c r="FI327" s="4"/>
      <c r="FJ327" s="4"/>
      <c r="FK327" s="4"/>
      <c r="FL327" s="4"/>
      <c r="FM327" s="4"/>
      <c r="FN327" s="4"/>
      <c r="FO327" s="4"/>
      <c r="FP327" s="4"/>
      <c r="FQ327" s="4"/>
      <c r="FR327" s="4"/>
      <c r="FS327" s="4"/>
      <c r="FT327" s="4"/>
      <c r="FU327" s="4"/>
      <c r="FV327" s="4"/>
      <c r="FW327" s="4"/>
      <c r="FX327" s="4"/>
      <c r="FY327" s="4"/>
      <c r="FZ327" s="4"/>
      <c r="GA327" s="4"/>
      <c r="GB327" s="4"/>
      <c r="GC327" s="4"/>
      <c r="GD327" s="4"/>
      <c r="GE327" s="4"/>
      <c r="GF327" s="4"/>
      <c r="GG327" s="4"/>
      <c r="GH327" s="4"/>
      <c r="GI327" s="4"/>
      <c r="GJ327" s="4"/>
      <c r="GK327" s="4"/>
      <c r="GL327" s="4"/>
      <c r="GM327" s="4"/>
      <c r="GN327" s="4"/>
      <c r="GO327" s="4"/>
      <c r="GP327" s="4"/>
      <c r="GQ327" s="4"/>
      <c r="GR327" s="4"/>
      <c r="GS327" s="4"/>
      <c r="GT327" s="4"/>
      <c r="GU327" s="4"/>
      <c r="GV327" s="4"/>
      <c r="GW327" s="4"/>
      <c r="GX327" s="4"/>
      <c r="GY327" s="4"/>
      <c r="GZ327" s="4"/>
      <c r="HA327" s="4"/>
      <c r="HB327" s="4"/>
      <c r="HC327" s="4"/>
      <c r="HD327" s="4"/>
      <c r="HE327" s="4"/>
      <c r="HF327" s="4"/>
      <c r="HG327" s="4"/>
      <c r="HH327" s="4"/>
      <c r="HI327" s="4"/>
      <c r="HJ327" s="4"/>
      <c r="HK327" s="4"/>
      <c r="HL327" s="4"/>
      <c r="HM327" s="4"/>
      <c r="HN327" s="4"/>
      <c r="HO327" s="4"/>
      <c r="HP327" s="4"/>
      <c r="HQ327" s="4"/>
      <c r="HR327" s="4"/>
      <c r="HS327" s="4"/>
      <c r="HT327" s="4"/>
      <c r="HU327" s="4"/>
      <c r="HV327" s="4"/>
      <c r="HW327" s="4"/>
      <c r="HX327" s="4"/>
      <c r="HY327" s="4"/>
      <c r="HZ327" s="4"/>
      <c r="IA327" s="4"/>
      <c r="IB327" s="4"/>
      <c r="IC327" s="4"/>
      <c r="ID327" s="4"/>
      <c r="IE327" s="4"/>
      <c r="IF327" s="4"/>
      <c r="IG327" s="4"/>
      <c r="IH327" s="4"/>
      <c r="II327" s="4"/>
      <c r="IJ327" s="4"/>
      <c r="IK327" s="4"/>
      <c r="IL327" s="4"/>
      <c r="IM327" s="4"/>
      <c r="IN327" s="4"/>
      <c r="IO327" s="4"/>
      <c r="IP327" s="4"/>
      <c r="IQ327" s="4"/>
      <c r="IR327" s="4"/>
      <c r="IS327" s="4"/>
      <c r="IT327" s="4"/>
      <c r="IU327" s="4"/>
    </row>
    <row r="328" s="5" customFormat="1" customHeight="1" spans="1:255">
      <c r="A328" s="18">
        <v>325</v>
      </c>
      <c r="B328" s="18" t="s">
        <v>583</v>
      </c>
      <c r="C328" s="18" t="s">
        <v>633</v>
      </c>
      <c r="D328" s="18" t="s">
        <v>34</v>
      </c>
      <c r="E328" s="18" t="s">
        <v>640</v>
      </c>
      <c r="F328" s="21" t="s">
        <v>641</v>
      </c>
      <c r="G328" s="18">
        <v>12</v>
      </c>
      <c r="H328" s="18"/>
      <c r="I328" s="18"/>
      <c r="J328" s="18"/>
      <c r="K328" s="18"/>
      <c r="L328" s="18"/>
      <c r="M328" s="18">
        <v>408</v>
      </c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"/>
      <c r="CW328" s="4"/>
      <c r="CX328" s="4"/>
      <c r="CY328" s="4"/>
      <c r="CZ328" s="4"/>
      <c r="DA328" s="4"/>
      <c r="DB328" s="4"/>
      <c r="DC328" s="4"/>
      <c r="DD328" s="4"/>
      <c r="DE328" s="4"/>
      <c r="DF328" s="4"/>
      <c r="DG328" s="4"/>
      <c r="DH328" s="4"/>
      <c r="DI328" s="4"/>
      <c r="DJ328" s="4"/>
      <c r="DK328" s="4"/>
      <c r="DL328" s="4"/>
      <c r="DM328" s="4"/>
      <c r="DN328" s="4"/>
      <c r="DO328" s="4"/>
      <c r="DP328" s="4"/>
      <c r="DQ328" s="4"/>
      <c r="DR328" s="4"/>
      <c r="DS328" s="4"/>
      <c r="DT328" s="4"/>
      <c r="DU328" s="4"/>
      <c r="DV328" s="4"/>
      <c r="DW328" s="4"/>
      <c r="DX328" s="4"/>
      <c r="DY328" s="4"/>
      <c r="DZ328" s="4"/>
      <c r="EA328" s="4"/>
      <c r="EB328" s="4"/>
      <c r="EC328" s="4"/>
      <c r="ED328" s="4"/>
      <c r="EE328" s="4"/>
      <c r="EF328" s="4"/>
      <c r="EG328" s="4"/>
      <c r="EH328" s="4"/>
      <c r="EI328" s="4"/>
      <c r="EJ328" s="4"/>
      <c r="EK328" s="4"/>
      <c r="EL328" s="4"/>
      <c r="EM328" s="4"/>
      <c r="EN328" s="4"/>
      <c r="EO328" s="4"/>
      <c r="EP328" s="4"/>
      <c r="EQ328" s="4"/>
      <c r="ER328" s="4"/>
      <c r="ES328" s="4"/>
      <c r="ET328" s="4"/>
      <c r="EU328" s="4"/>
      <c r="EV328" s="4"/>
      <c r="EW328" s="4"/>
      <c r="EX328" s="4"/>
      <c r="EY328" s="4"/>
      <c r="EZ328" s="4"/>
      <c r="FA328" s="4"/>
      <c r="FB328" s="4"/>
      <c r="FC328" s="4"/>
      <c r="FD328" s="4"/>
      <c r="FE328" s="4"/>
      <c r="FF328" s="4"/>
      <c r="FG328" s="4"/>
      <c r="FH328" s="4"/>
      <c r="FI328" s="4"/>
      <c r="FJ328" s="4"/>
      <c r="FK328" s="4"/>
      <c r="FL328" s="4"/>
      <c r="FM328" s="4"/>
      <c r="FN328" s="4"/>
      <c r="FO328" s="4"/>
      <c r="FP328" s="4"/>
      <c r="FQ328" s="4"/>
      <c r="FR328" s="4"/>
      <c r="FS328" s="4"/>
      <c r="FT328" s="4"/>
      <c r="FU328" s="4"/>
      <c r="FV328" s="4"/>
      <c r="FW328" s="4"/>
      <c r="FX328" s="4"/>
      <c r="FY328" s="4"/>
      <c r="FZ328" s="4"/>
      <c r="GA328" s="4"/>
      <c r="GB328" s="4"/>
      <c r="GC328" s="4"/>
      <c r="GD328" s="4"/>
      <c r="GE328" s="4"/>
      <c r="GF328" s="4"/>
      <c r="GG328" s="4"/>
      <c r="GH328" s="4"/>
      <c r="GI328" s="4"/>
      <c r="GJ328" s="4"/>
      <c r="GK328" s="4"/>
      <c r="GL328" s="4"/>
      <c r="GM328" s="4"/>
      <c r="GN328" s="4"/>
      <c r="GO328" s="4"/>
      <c r="GP328" s="4"/>
      <c r="GQ328" s="4"/>
      <c r="GR328" s="4"/>
      <c r="GS328" s="4"/>
      <c r="GT328" s="4"/>
      <c r="GU328" s="4"/>
      <c r="GV328" s="4"/>
      <c r="GW328" s="4"/>
      <c r="GX328" s="4"/>
      <c r="GY328" s="4"/>
      <c r="GZ328" s="4"/>
      <c r="HA328" s="4"/>
      <c r="HB328" s="4"/>
      <c r="HC328" s="4"/>
      <c r="HD328" s="4"/>
      <c r="HE328" s="4"/>
      <c r="HF328" s="4"/>
      <c r="HG328" s="4"/>
      <c r="HH328" s="4"/>
      <c r="HI328" s="4"/>
      <c r="HJ328" s="4"/>
      <c r="HK328" s="4"/>
      <c r="HL328" s="4"/>
      <c r="HM328" s="4"/>
      <c r="HN328" s="4"/>
      <c r="HO328" s="4"/>
      <c r="HP328" s="4"/>
      <c r="HQ328" s="4"/>
      <c r="HR328" s="4"/>
      <c r="HS328" s="4"/>
      <c r="HT328" s="4"/>
      <c r="HU328" s="4"/>
      <c r="HV328" s="4"/>
      <c r="HW328" s="4"/>
      <c r="HX328" s="4"/>
      <c r="HY328" s="4"/>
      <c r="HZ328" s="4"/>
      <c r="IA328" s="4"/>
      <c r="IB328" s="4"/>
      <c r="IC328" s="4"/>
      <c r="ID328" s="4"/>
      <c r="IE328" s="4"/>
      <c r="IF328" s="4"/>
      <c r="IG328" s="4"/>
      <c r="IH328" s="4"/>
      <c r="II328" s="4"/>
      <c r="IJ328" s="4"/>
      <c r="IK328" s="4"/>
      <c r="IL328" s="4"/>
      <c r="IM328" s="4"/>
      <c r="IN328" s="4"/>
      <c r="IO328" s="4"/>
      <c r="IP328" s="4"/>
      <c r="IQ328" s="4"/>
      <c r="IR328" s="4"/>
      <c r="IS328" s="4"/>
      <c r="IT328" s="4"/>
      <c r="IU328" s="4"/>
    </row>
    <row r="329" s="5" customFormat="1" customHeight="1" spans="1:255">
      <c r="A329" s="18">
        <v>326</v>
      </c>
      <c r="B329" s="18" t="s">
        <v>583</v>
      </c>
      <c r="C329" s="18" t="s">
        <v>633</v>
      </c>
      <c r="D329" s="18" t="s">
        <v>50</v>
      </c>
      <c r="E329" s="18" t="s">
        <v>642</v>
      </c>
      <c r="F329" s="21" t="s">
        <v>635</v>
      </c>
      <c r="G329" s="18"/>
      <c r="H329" s="18"/>
      <c r="I329" s="18"/>
      <c r="J329" s="18"/>
      <c r="K329" s="18"/>
      <c r="L329" s="18">
        <v>20</v>
      </c>
      <c r="M329" s="18">
        <v>540</v>
      </c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"/>
      <c r="CW329" s="4"/>
      <c r="CX329" s="4"/>
      <c r="CY329" s="4"/>
      <c r="CZ329" s="4"/>
      <c r="DA329" s="4"/>
      <c r="DB329" s="4"/>
      <c r="DC329" s="4"/>
      <c r="DD329" s="4"/>
      <c r="DE329" s="4"/>
      <c r="DF329" s="4"/>
      <c r="DG329" s="4"/>
      <c r="DH329" s="4"/>
      <c r="DI329" s="4"/>
      <c r="DJ329" s="4"/>
      <c r="DK329" s="4"/>
      <c r="DL329" s="4"/>
      <c r="DM329" s="4"/>
      <c r="DN329" s="4"/>
      <c r="DO329" s="4"/>
      <c r="DP329" s="4"/>
      <c r="DQ329" s="4"/>
      <c r="DR329" s="4"/>
      <c r="DS329" s="4"/>
      <c r="DT329" s="4"/>
      <c r="DU329" s="4"/>
      <c r="DV329" s="4"/>
      <c r="DW329" s="4"/>
      <c r="DX329" s="4"/>
      <c r="DY329" s="4"/>
      <c r="DZ329" s="4"/>
      <c r="EA329" s="4"/>
      <c r="EB329" s="4"/>
      <c r="EC329" s="4"/>
      <c r="ED329" s="4"/>
      <c r="EE329" s="4"/>
      <c r="EF329" s="4"/>
      <c r="EG329" s="4"/>
      <c r="EH329" s="4"/>
      <c r="EI329" s="4"/>
      <c r="EJ329" s="4"/>
      <c r="EK329" s="4"/>
      <c r="EL329" s="4"/>
      <c r="EM329" s="4"/>
      <c r="EN329" s="4"/>
      <c r="EO329" s="4"/>
      <c r="EP329" s="4"/>
      <c r="EQ329" s="4"/>
      <c r="ER329" s="4"/>
      <c r="ES329" s="4"/>
      <c r="ET329" s="4"/>
      <c r="EU329" s="4"/>
      <c r="EV329" s="4"/>
      <c r="EW329" s="4"/>
      <c r="EX329" s="4"/>
      <c r="EY329" s="4"/>
      <c r="EZ329" s="4"/>
      <c r="FA329" s="4"/>
      <c r="FB329" s="4"/>
      <c r="FC329" s="4"/>
      <c r="FD329" s="4"/>
      <c r="FE329" s="4"/>
      <c r="FF329" s="4"/>
      <c r="FG329" s="4"/>
      <c r="FH329" s="4"/>
      <c r="FI329" s="4"/>
      <c r="FJ329" s="4"/>
      <c r="FK329" s="4"/>
      <c r="FL329" s="4"/>
      <c r="FM329" s="4"/>
      <c r="FN329" s="4"/>
      <c r="FO329" s="4"/>
      <c r="FP329" s="4"/>
      <c r="FQ329" s="4"/>
      <c r="FR329" s="4"/>
      <c r="FS329" s="4"/>
      <c r="FT329" s="4"/>
      <c r="FU329" s="4"/>
      <c r="FV329" s="4"/>
      <c r="FW329" s="4"/>
      <c r="FX329" s="4"/>
      <c r="FY329" s="4"/>
      <c r="FZ329" s="4"/>
      <c r="GA329" s="4"/>
      <c r="GB329" s="4"/>
      <c r="GC329" s="4"/>
      <c r="GD329" s="4"/>
      <c r="GE329" s="4"/>
      <c r="GF329" s="4"/>
      <c r="GG329" s="4"/>
      <c r="GH329" s="4"/>
      <c r="GI329" s="4"/>
      <c r="GJ329" s="4"/>
      <c r="GK329" s="4"/>
      <c r="GL329" s="4"/>
      <c r="GM329" s="4"/>
      <c r="GN329" s="4"/>
      <c r="GO329" s="4"/>
      <c r="GP329" s="4"/>
      <c r="GQ329" s="4"/>
      <c r="GR329" s="4"/>
      <c r="GS329" s="4"/>
      <c r="GT329" s="4"/>
      <c r="GU329" s="4"/>
      <c r="GV329" s="4"/>
      <c r="GW329" s="4"/>
      <c r="GX329" s="4"/>
      <c r="GY329" s="4"/>
      <c r="GZ329" s="4"/>
      <c r="HA329" s="4"/>
      <c r="HB329" s="4"/>
      <c r="HC329" s="4"/>
      <c r="HD329" s="4"/>
      <c r="HE329" s="4"/>
      <c r="HF329" s="4"/>
      <c r="HG329" s="4"/>
      <c r="HH329" s="4"/>
      <c r="HI329" s="4"/>
      <c r="HJ329" s="4"/>
      <c r="HK329" s="4"/>
      <c r="HL329" s="4"/>
      <c r="HM329" s="4"/>
      <c r="HN329" s="4"/>
      <c r="HO329" s="4"/>
      <c r="HP329" s="4"/>
      <c r="HQ329" s="4"/>
      <c r="HR329" s="4"/>
      <c r="HS329" s="4"/>
      <c r="HT329" s="4"/>
      <c r="HU329" s="4"/>
      <c r="HV329" s="4"/>
      <c r="HW329" s="4"/>
      <c r="HX329" s="4"/>
      <c r="HY329" s="4"/>
      <c r="HZ329" s="4"/>
      <c r="IA329" s="4"/>
      <c r="IB329" s="4"/>
      <c r="IC329" s="4"/>
      <c r="ID329" s="4"/>
      <c r="IE329" s="4"/>
      <c r="IF329" s="4"/>
      <c r="IG329" s="4"/>
      <c r="IH329" s="4"/>
      <c r="II329" s="4"/>
      <c r="IJ329" s="4"/>
      <c r="IK329" s="4"/>
      <c r="IL329" s="4"/>
      <c r="IM329" s="4"/>
      <c r="IN329" s="4"/>
      <c r="IO329" s="4"/>
      <c r="IP329" s="4"/>
      <c r="IQ329" s="4"/>
      <c r="IR329" s="4"/>
      <c r="IS329" s="4"/>
      <c r="IT329" s="4"/>
      <c r="IU329" s="4"/>
    </row>
    <row r="330" customHeight="1" spans="1:13">
      <c r="A330" s="18">
        <v>327</v>
      </c>
      <c r="B330" s="17" t="s">
        <v>643</v>
      </c>
      <c r="C330" s="41" t="s">
        <v>644</v>
      </c>
      <c r="D330" s="41" t="s">
        <v>34</v>
      </c>
      <c r="E330" s="41" t="s">
        <v>645</v>
      </c>
      <c r="F330" s="21" t="s">
        <v>646</v>
      </c>
      <c r="G330" s="38">
        <v>35</v>
      </c>
      <c r="H330" s="41"/>
      <c r="I330" s="41"/>
      <c r="J330" s="41"/>
      <c r="K330" s="41"/>
      <c r="L330" s="41">
        <v>20</v>
      </c>
      <c r="M330" s="38">
        <v>1730</v>
      </c>
    </row>
    <row r="331" customHeight="1" spans="1:13">
      <c r="A331" s="18">
        <v>328</v>
      </c>
      <c r="B331" s="42" t="s">
        <v>643</v>
      </c>
      <c r="C331" s="43" t="s">
        <v>644</v>
      </c>
      <c r="D331" s="43" t="s">
        <v>34</v>
      </c>
      <c r="E331" s="43" t="s">
        <v>647</v>
      </c>
      <c r="F331" s="21" t="s">
        <v>648</v>
      </c>
      <c r="G331" s="44">
        <v>35</v>
      </c>
      <c r="H331" s="43"/>
      <c r="I331" s="43"/>
      <c r="J331" s="43"/>
      <c r="K331" s="43"/>
      <c r="L331" s="43">
        <v>20</v>
      </c>
      <c r="M331" s="38">
        <v>1730</v>
      </c>
    </row>
    <row r="332" customHeight="1" spans="1:13">
      <c r="A332" s="18">
        <v>329</v>
      </c>
      <c r="B332" s="17" t="s">
        <v>643</v>
      </c>
      <c r="C332" s="38" t="s">
        <v>644</v>
      </c>
      <c r="D332" s="38" t="s">
        <v>23</v>
      </c>
      <c r="E332" s="38" t="s">
        <v>649</v>
      </c>
      <c r="F332" s="21" t="s">
        <v>650</v>
      </c>
      <c r="G332" s="38">
        <v>32.5</v>
      </c>
      <c r="H332" s="38"/>
      <c r="I332" s="38"/>
      <c r="J332" s="38"/>
      <c r="K332" s="38"/>
      <c r="L332" s="38"/>
      <c r="M332" s="38">
        <v>1105</v>
      </c>
    </row>
    <row r="333" customHeight="1" spans="1:13">
      <c r="A333" s="18">
        <v>330</v>
      </c>
      <c r="B333" s="17" t="s">
        <v>643</v>
      </c>
      <c r="C333" s="38" t="s">
        <v>644</v>
      </c>
      <c r="D333" s="38" t="s">
        <v>23</v>
      </c>
      <c r="E333" s="38" t="s">
        <v>651</v>
      </c>
      <c r="F333" s="21" t="s">
        <v>652</v>
      </c>
      <c r="G333" s="38">
        <v>32.5</v>
      </c>
      <c r="H333" s="38"/>
      <c r="I333" s="38"/>
      <c r="J333" s="38"/>
      <c r="K333" s="38"/>
      <c r="L333" s="38"/>
      <c r="M333" s="38">
        <v>1105</v>
      </c>
    </row>
    <row r="334" customHeight="1" spans="1:13">
      <c r="A334" s="18">
        <v>331</v>
      </c>
      <c r="B334" s="42" t="s">
        <v>643</v>
      </c>
      <c r="C334" s="43" t="s">
        <v>644</v>
      </c>
      <c r="D334" s="43" t="s">
        <v>50</v>
      </c>
      <c r="E334" s="43" t="s">
        <v>653</v>
      </c>
      <c r="F334" s="21" t="s">
        <v>654</v>
      </c>
      <c r="G334" s="43">
        <v>30</v>
      </c>
      <c r="H334" s="43"/>
      <c r="I334" s="43"/>
      <c r="J334" s="43"/>
      <c r="K334" s="43"/>
      <c r="L334" s="43">
        <v>20</v>
      </c>
      <c r="M334" s="38">
        <v>1560</v>
      </c>
    </row>
    <row r="335" customHeight="1" spans="1:13">
      <c r="A335" s="18">
        <v>332</v>
      </c>
      <c r="B335" s="42" t="s">
        <v>643</v>
      </c>
      <c r="C335" s="43" t="s">
        <v>644</v>
      </c>
      <c r="D335" s="43" t="s">
        <v>17</v>
      </c>
      <c r="E335" s="43" t="s">
        <v>655</v>
      </c>
      <c r="F335" s="21" t="s">
        <v>656</v>
      </c>
      <c r="G335" s="43">
        <v>20</v>
      </c>
      <c r="H335" s="43"/>
      <c r="I335" s="43"/>
      <c r="J335" s="43"/>
      <c r="K335" s="43"/>
      <c r="L335" s="43">
        <v>20</v>
      </c>
      <c r="M335" s="38">
        <v>1220</v>
      </c>
    </row>
    <row r="336" customHeight="1" spans="1:13">
      <c r="A336" s="18">
        <v>333</v>
      </c>
      <c r="B336" s="42" t="s">
        <v>643</v>
      </c>
      <c r="C336" s="43" t="s">
        <v>644</v>
      </c>
      <c r="D336" s="43" t="s">
        <v>17</v>
      </c>
      <c r="E336" s="43" t="s">
        <v>657</v>
      </c>
      <c r="F336" s="21" t="s">
        <v>658</v>
      </c>
      <c r="G336" s="43">
        <v>21</v>
      </c>
      <c r="H336" s="43"/>
      <c r="I336" s="43"/>
      <c r="J336" s="43"/>
      <c r="K336" s="43"/>
      <c r="L336" s="43">
        <v>20</v>
      </c>
      <c r="M336" s="38">
        <v>1254</v>
      </c>
    </row>
    <row r="337" customHeight="1" spans="1:13">
      <c r="A337" s="18">
        <v>334</v>
      </c>
      <c r="B337" s="42" t="s">
        <v>643</v>
      </c>
      <c r="C337" s="43" t="s">
        <v>644</v>
      </c>
      <c r="D337" s="43" t="s">
        <v>17</v>
      </c>
      <c r="E337" s="43" t="s">
        <v>659</v>
      </c>
      <c r="F337" s="21" t="s">
        <v>660</v>
      </c>
      <c r="G337" s="43">
        <v>40</v>
      </c>
      <c r="H337" s="43"/>
      <c r="I337" s="43"/>
      <c r="J337" s="43"/>
      <c r="K337" s="43"/>
      <c r="L337" s="43">
        <v>20</v>
      </c>
      <c r="M337" s="38">
        <v>1900</v>
      </c>
    </row>
    <row r="338" customHeight="1" spans="1:13">
      <c r="A338" s="18">
        <v>335</v>
      </c>
      <c r="B338" s="42" t="s">
        <v>643</v>
      </c>
      <c r="C338" s="44" t="s">
        <v>644</v>
      </c>
      <c r="D338" s="44" t="s">
        <v>34</v>
      </c>
      <c r="E338" s="44" t="s">
        <v>661</v>
      </c>
      <c r="F338" s="21" t="s">
        <v>662</v>
      </c>
      <c r="G338" s="44">
        <v>30</v>
      </c>
      <c r="H338" s="44"/>
      <c r="I338" s="44"/>
      <c r="J338" s="44"/>
      <c r="K338" s="44"/>
      <c r="L338" s="44">
        <v>20</v>
      </c>
      <c r="M338" s="38">
        <v>1560</v>
      </c>
    </row>
    <row r="339" customHeight="1" spans="1:13">
      <c r="A339" s="18">
        <v>336</v>
      </c>
      <c r="B339" s="45" t="s">
        <v>643</v>
      </c>
      <c r="C339" s="45" t="s">
        <v>663</v>
      </c>
      <c r="D339" s="45" t="s">
        <v>20</v>
      </c>
      <c r="E339" s="45" t="s">
        <v>664</v>
      </c>
      <c r="F339" s="21" t="s">
        <v>665</v>
      </c>
      <c r="G339" s="46">
        <v>45</v>
      </c>
      <c r="H339" s="44"/>
      <c r="I339" s="44"/>
      <c r="J339" s="44"/>
      <c r="K339" s="44"/>
      <c r="L339" s="44"/>
      <c r="M339" s="38">
        <v>1530</v>
      </c>
    </row>
    <row r="340" customHeight="1" spans="1:13">
      <c r="A340" s="18">
        <v>337</v>
      </c>
      <c r="B340" s="45" t="s">
        <v>643</v>
      </c>
      <c r="C340" s="45" t="s">
        <v>663</v>
      </c>
      <c r="D340" s="45" t="s">
        <v>20</v>
      </c>
      <c r="E340" s="45" t="s">
        <v>666</v>
      </c>
      <c r="F340" s="21" t="s">
        <v>667</v>
      </c>
      <c r="G340" s="47">
        <v>30</v>
      </c>
      <c r="H340" s="42"/>
      <c r="I340" s="42"/>
      <c r="J340" s="42"/>
      <c r="K340" s="42"/>
      <c r="L340" s="42">
        <v>20</v>
      </c>
      <c r="M340" s="38">
        <v>1560</v>
      </c>
    </row>
    <row r="341" customHeight="1" spans="1:13">
      <c r="A341" s="18">
        <v>338</v>
      </c>
      <c r="B341" s="43" t="s">
        <v>643</v>
      </c>
      <c r="C341" s="43" t="s">
        <v>663</v>
      </c>
      <c r="D341" s="43" t="s">
        <v>20</v>
      </c>
      <c r="E341" s="38" t="s">
        <v>668</v>
      </c>
      <c r="F341" s="21" t="s">
        <v>652</v>
      </c>
      <c r="G341" s="38">
        <v>26</v>
      </c>
      <c r="H341" s="38"/>
      <c r="I341" s="38"/>
      <c r="J341" s="38"/>
      <c r="K341" s="38"/>
      <c r="L341" s="38">
        <v>20</v>
      </c>
      <c r="M341" s="44">
        <v>1424</v>
      </c>
    </row>
    <row r="342" customHeight="1" spans="1:13">
      <c r="A342" s="18">
        <v>339</v>
      </c>
      <c r="B342" s="45" t="s">
        <v>643</v>
      </c>
      <c r="C342" s="45" t="s">
        <v>669</v>
      </c>
      <c r="D342" s="45" t="s">
        <v>20</v>
      </c>
      <c r="E342" s="45" t="s">
        <v>670</v>
      </c>
      <c r="F342" s="48" t="s">
        <v>671</v>
      </c>
      <c r="G342" s="41">
        <v>25</v>
      </c>
      <c r="H342" s="41"/>
      <c r="I342" s="41"/>
      <c r="J342" s="41"/>
      <c r="K342" s="41"/>
      <c r="L342" s="41"/>
      <c r="M342" s="41">
        <v>850</v>
      </c>
    </row>
    <row r="343" customHeight="1" spans="1:13">
      <c r="A343" s="18">
        <v>340</v>
      </c>
      <c r="B343" s="45" t="s">
        <v>643</v>
      </c>
      <c r="C343" s="45" t="s">
        <v>669</v>
      </c>
      <c r="D343" s="45" t="s">
        <v>23</v>
      </c>
      <c r="E343" s="45" t="s">
        <v>672</v>
      </c>
      <c r="F343" s="48" t="s">
        <v>673</v>
      </c>
      <c r="G343" s="41">
        <v>30</v>
      </c>
      <c r="H343" s="41"/>
      <c r="I343" s="41"/>
      <c r="J343" s="41"/>
      <c r="K343" s="41"/>
      <c r="L343" s="41">
        <v>20</v>
      </c>
      <c r="M343" s="41">
        <v>1560</v>
      </c>
    </row>
    <row r="344" customHeight="1" spans="1:13">
      <c r="A344" s="18">
        <v>341</v>
      </c>
      <c r="B344" s="45" t="s">
        <v>643</v>
      </c>
      <c r="C344" s="45" t="s">
        <v>669</v>
      </c>
      <c r="D344" s="45" t="s">
        <v>23</v>
      </c>
      <c r="E344" s="45" t="s">
        <v>674</v>
      </c>
      <c r="F344" s="48" t="s">
        <v>675</v>
      </c>
      <c r="G344" s="45">
        <v>30</v>
      </c>
      <c r="H344" s="41"/>
      <c r="I344" s="41"/>
      <c r="J344" s="41"/>
      <c r="K344" s="41"/>
      <c r="L344" s="41">
        <v>20</v>
      </c>
      <c r="M344" s="41">
        <v>1560</v>
      </c>
    </row>
    <row r="345" customHeight="1" spans="1:13">
      <c r="A345" s="18">
        <v>342</v>
      </c>
      <c r="B345" s="45" t="s">
        <v>643</v>
      </c>
      <c r="C345" s="45" t="s">
        <v>669</v>
      </c>
      <c r="D345" s="45" t="s">
        <v>23</v>
      </c>
      <c r="E345" s="45" t="s">
        <v>676</v>
      </c>
      <c r="F345" s="21" t="s">
        <v>677</v>
      </c>
      <c r="G345" s="45">
        <v>10</v>
      </c>
      <c r="H345" s="41"/>
      <c r="I345" s="41"/>
      <c r="J345" s="41"/>
      <c r="K345" s="41"/>
      <c r="L345" s="41">
        <v>20</v>
      </c>
      <c r="M345" s="41">
        <v>880</v>
      </c>
    </row>
    <row r="346" customHeight="1" spans="1:13">
      <c r="A346" s="18">
        <v>343</v>
      </c>
      <c r="B346" s="45" t="s">
        <v>643</v>
      </c>
      <c r="C346" s="45" t="s">
        <v>669</v>
      </c>
      <c r="D346" s="45" t="s">
        <v>67</v>
      </c>
      <c r="E346" s="45" t="s">
        <v>678</v>
      </c>
      <c r="F346" s="21" t="s">
        <v>650</v>
      </c>
      <c r="G346" s="45">
        <v>60</v>
      </c>
      <c r="H346" s="41"/>
      <c r="I346" s="41"/>
      <c r="J346" s="41"/>
      <c r="K346" s="41"/>
      <c r="L346" s="41">
        <v>20</v>
      </c>
      <c r="M346" s="41">
        <v>2580</v>
      </c>
    </row>
    <row r="347" customHeight="1" spans="1:13">
      <c r="A347" s="18">
        <v>344</v>
      </c>
      <c r="B347" s="45" t="s">
        <v>643</v>
      </c>
      <c r="C347" s="45" t="s">
        <v>679</v>
      </c>
      <c r="D347" s="45" t="s">
        <v>23</v>
      </c>
      <c r="E347" s="45" t="s">
        <v>680</v>
      </c>
      <c r="F347" s="21" t="s">
        <v>681</v>
      </c>
      <c r="G347" s="41">
        <v>30</v>
      </c>
      <c r="H347" s="43"/>
      <c r="I347" s="43"/>
      <c r="J347" s="43"/>
      <c r="K347" s="43"/>
      <c r="L347" s="43">
        <v>20</v>
      </c>
      <c r="M347" s="44">
        <v>1560</v>
      </c>
    </row>
    <row r="348" customHeight="1" spans="1:13">
      <c r="A348" s="18">
        <v>345</v>
      </c>
      <c r="B348" s="45" t="s">
        <v>643</v>
      </c>
      <c r="C348" s="45" t="s">
        <v>679</v>
      </c>
      <c r="D348" s="45" t="s">
        <v>50</v>
      </c>
      <c r="E348" s="45" t="s">
        <v>682</v>
      </c>
      <c r="F348" s="21" t="s">
        <v>646</v>
      </c>
      <c r="G348" s="41">
        <v>30</v>
      </c>
      <c r="H348" s="41"/>
      <c r="I348" s="41"/>
      <c r="J348" s="41"/>
      <c r="K348" s="41"/>
      <c r="L348" s="41">
        <v>20</v>
      </c>
      <c r="M348" s="44">
        <v>1560</v>
      </c>
    </row>
    <row r="349" customHeight="1" spans="1:13">
      <c r="A349" s="18">
        <v>346</v>
      </c>
      <c r="B349" s="45" t="s">
        <v>643</v>
      </c>
      <c r="C349" s="45" t="s">
        <v>679</v>
      </c>
      <c r="D349" s="45" t="s">
        <v>34</v>
      </c>
      <c r="E349" s="45" t="s">
        <v>683</v>
      </c>
      <c r="F349" s="21" t="s">
        <v>684</v>
      </c>
      <c r="G349" s="45">
        <v>90</v>
      </c>
      <c r="H349" s="41"/>
      <c r="I349" s="41"/>
      <c r="J349" s="41"/>
      <c r="K349" s="41"/>
      <c r="L349" s="41">
        <v>0</v>
      </c>
      <c r="M349" s="44">
        <v>3060</v>
      </c>
    </row>
    <row r="350" customHeight="1" spans="1:13">
      <c r="A350" s="18">
        <v>347</v>
      </c>
      <c r="B350" s="45" t="s">
        <v>643</v>
      </c>
      <c r="C350" s="45" t="s">
        <v>685</v>
      </c>
      <c r="D350" s="45" t="s">
        <v>50</v>
      </c>
      <c r="E350" s="45" t="s">
        <v>686</v>
      </c>
      <c r="F350" s="21" t="s">
        <v>687</v>
      </c>
      <c r="G350" s="41">
        <v>25</v>
      </c>
      <c r="H350" s="41"/>
      <c r="I350" s="41"/>
      <c r="J350" s="41"/>
      <c r="K350" s="41"/>
      <c r="L350" s="41">
        <v>0</v>
      </c>
      <c r="M350" s="41">
        <v>850</v>
      </c>
    </row>
    <row r="351" customHeight="1" spans="1:13">
      <c r="A351" s="18">
        <v>348</v>
      </c>
      <c r="B351" s="49" t="s">
        <v>643</v>
      </c>
      <c r="C351" s="49" t="s">
        <v>685</v>
      </c>
      <c r="D351" s="45" t="s">
        <v>50</v>
      </c>
      <c r="E351" s="45" t="s">
        <v>688</v>
      </c>
      <c r="F351" s="21" t="s">
        <v>689</v>
      </c>
      <c r="G351" s="45">
        <v>75.5</v>
      </c>
      <c r="H351" s="41"/>
      <c r="I351" s="41"/>
      <c r="J351" s="41"/>
      <c r="K351" s="41"/>
      <c r="L351" s="41">
        <v>20</v>
      </c>
      <c r="M351" s="41">
        <v>3107</v>
      </c>
    </row>
    <row r="352" customHeight="1" spans="1:13">
      <c r="A352" s="18">
        <v>349</v>
      </c>
      <c r="B352" s="49" t="s">
        <v>643</v>
      </c>
      <c r="C352" s="49" t="s">
        <v>685</v>
      </c>
      <c r="D352" s="45" t="s">
        <v>50</v>
      </c>
      <c r="E352" s="45" t="s">
        <v>690</v>
      </c>
      <c r="F352" s="21" t="s">
        <v>691</v>
      </c>
      <c r="G352" s="45">
        <v>70</v>
      </c>
      <c r="H352" s="41"/>
      <c r="I352" s="41"/>
      <c r="J352" s="41"/>
      <c r="K352" s="41"/>
      <c r="L352" s="41">
        <v>20</v>
      </c>
      <c r="M352" s="41">
        <v>2920</v>
      </c>
    </row>
    <row r="353" customHeight="1" spans="1:13">
      <c r="A353" s="18">
        <v>350</v>
      </c>
      <c r="B353" s="45" t="s">
        <v>643</v>
      </c>
      <c r="C353" s="45" t="s">
        <v>685</v>
      </c>
      <c r="D353" s="45" t="s">
        <v>50</v>
      </c>
      <c r="E353" s="45" t="s">
        <v>692</v>
      </c>
      <c r="F353" s="21" t="s">
        <v>687</v>
      </c>
      <c r="G353" s="45">
        <v>2</v>
      </c>
      <c r="H353" s="41"/>
      <c r="I353" s="41"/>
      <c r="J353" s="41"/>
      <c r="K353" s="41"/>
      <c r="L353" s="41">
        <v>20</v>
      </c>
      <c r="M353" s="41">
        <v>608</v>
      </c>
    </row>
    <row r="354" customHeight="1" spans="1:13">
      <c r="A354" s="18">
        <v>351</v>
      </c>
      <c r="B354" s="45" t="s">
        <v>643</v>
      </c>
      <c r="C354" s="45" t="s">
        <v>685</v>
      </c>
      <c r="D354" s="45" t="s">
        <v>34</v>
      </c>
      <c r="E354" s="45" t="s">
        <v>693</v>
      </c>
      <c r="F354" s="21" t="s">
        <v>677</v>
      </c>
      <c r="G354" s="45"/>
      <c r="H354" s="41">
        <v>2</v>
      </c>
      <c r="I354" s="41"/>
      <c r="J354" s="41"/>
      <c r="K354" s="41"/>
      <c r="L354" s="41">
        <v>20</v>
      </c>
      <c r="M354" s="41">
        <v>580</v>
      </c>
    </row>
    <row r="355" ht="78" customHeight="1" spans="1:13">
      <c r="A355" s="18">
        <v>352</v>
      </c>
      <c r="B355" s="45" t="s">
        <v>643</v>
      </c>
      <c r="C355" s="45" t="s">
        <v>694</v>
      </c>
      <c r="D355" s="45" t="s">
        <v>67</v>
      </c>
      <c r="E355" s="50" t="s">
        <v>695</v>
      </c>
      <c r="F355" s="48" t="s">
        <v>696</v>
      </c>
      <c r="G355" s="41"/>
      <c r="H355" s="43"/>
      <c r="I355" s="43">
        <v>150</v>
      </c>
      <c r="J355" s="43"/>
      <c r="K355" s="43"/>
      <c r="L355" s="43"/>
      <c r="M355" s="43">
        <v>4800</v>
      </c>
    </row>
    <row r="356" customHeight="1" spans="1:13">
      <c r="A356" s="18">
        <v>353</v>
      </c>
      <c r="B356" s="45" t="s">
        <v>643</v>
      </c>
      <c r="C356" s="45" t="s">
        <v>694</v>
      </c>
      <c r="D356" s="45" t="s">
        <v>20</v>
      </c>
      <c r="E356" s="45" t="s">
        <v>697</v>
      </c>
      <c r="F356" s="21" t="s">
        <v>698</v>
      </c>
      <c r="G356" s="17">
        <v>20</v>
      </c>
      <c r="H356" s="17"/>
      <c r="I356" s="17"/>
      <c r="J356" s="17"/>
      <c r="K356" s="17"/>
      <c r="L356" s="17">
        <v>20</v>
      </c>
      <c r="M356" s="17">
        <f>20*34+20*27</f>
        <v>1220</v>
      </c>
    </row>
    <row r="357" customHeight="1" spans="1:13">
      <c r="A357" s="18">
        <v>354</v>
      </c>
      <c r="B357" s="41" t="s">
        <v>643</v>
      </c>
      <c r="C357" s="45" t="s">
        <v>694</v>
      </c>
      <c r="D357" s="45" t="s">
        <v>34</v>
      </c>
      <c r="E357" s="45" t="s">
        <v>699</v>
      </c>
      <c r="F357" s="21" t="s">
        <v>652</v>
      </c>
      <c r="G357" s="45">
        <v>25</v>
      </c>
      <c r="H357" s="41"/>
      <c r="I357" s="41"/>
      <c r="J357" s="41"/>
      <c r="K357" s="41"/>
      <c r="L357" s="41">
        <v>20</v>
      </c>
      <c r="M357" s="41">
        <v>1390</v>
      </c>
    </row>
    <row r="358" customHeight="1" spans="1:13">
      <c r="A358" s="18">
        <v>355</v>
      </c>
      <c r="B358" s="41" t="s">
        <v>643</v>
      </c>
      <c r="C358" s="45" t="s">
        <v>694</v>
      </c>
      <c r="D358" s="45" t="s">
        <v>20</v>
      </c>
      <c r="E358" s="45" t="s">
        <v>700</v>
      </c>
      <c r="F358" s="21" t="s">
        <v>652</v>
      </c>
      <c r="G358" s="45">
        <v>55</v>
      </c>
      <c r="H358" s="41"/>
      <c r="I358" s="41"/>
      <c r="J358" s="41"/>
      <c r="K358" s="41"/>
      <c r="L358" s="41">
        <v>20</v>
      </c>
      <c r="M358" s="41">
        <v>2410</v>
      </c>
    </row>
    <row r="359" customHeight="1" spans="1:13">
      <c r="A359" s="18">
        <v>356</v>
      </c>
      <c r="B359" s="45" t="s">
        <v>643</v>
      </c>
      <c r="C359" s="45" t="s">
        <v>694</v>
      </c>
      <c r="D359" s="45" t="s">
        <v>20</v>
      </c>
      <c r="E359" s="45" t="s">
        <v>701</v>
      </c>
      <c r="F359" s="21" t="s">
        <v>702</v>
      </c>
      <c r="G359" s="45">
        <v>25</v>
      </c>
      <c r="H359" s="41"/>
      <c r="I359" s="41"/>
      <c r="J359" s="41"/>
      <c r="K359" s="41"/>
      <c r="L359" s="41">
        <v>20</v>
      </c>
      <c r="M359" s="41">
        <v>1390</v>
      </c>
    </row>
    <row r="360" customHeight="1" spans="1:13">
      <c r="A360" s="18">
        <v>357</v>
      </c>
      <c r="B360" s="45" t="s">
        <v>643</v>
      </c>
      <c r="C360" s="43" t="s">
        <v>694</v>
      </c>
      <c r="D360" s="43" t="s">
        <v>17</v>
      </c>
      <c r="E360" s="43" t="s">
        <v>703</v>
      </c>
      <c r="F360" s="21" t="s">
        <v>704</v>
      </c>
      <c r="G360" s="43">
        <v>21</v>
      </c>
      <c r="H360" s="43"/>
      <c r="I360" s="43"/>
      <c r="J360" s="43"/>
      <c r="K360" s="43"/>
      <c r="L360" s="43">
        <v>20</v>
      </c>
      <c r="M360" s="43">
        <v>1254</v>
      </c>
    </row>
    <row r="361" customHeight="1" spans="1:13">
      <c r="A361" s="18">
        <v>358</v>
      </c>
      <c r="B361" s="45" t="s">
        <v>643</v>
      </c>
      <c r="C361" s="43" t="s">
        <v>694</v>
      </c>
      <c r="D361" s="43" t="s">
        <v>17</v>
      </c>
      <c r="E361" s="43" t="s">
        <v>705</v>
      </c>
      <c r="F361" s="21" t="s">
        <v>650</v>
      </c>
      <c r="G361" s="43">
        <v>39</v>
      </c>
      <c r="H361" s="43"/>
      <c r="I361" s="43"/>
      <c r="J361" s="43"/>
      <c r="K361" s="43"/>
      <c r="L361" s="43">
        <v>20</v>
      </c>
      <c r="M361" s="43">
        <v>1866</v>
      </c>
    </row>
    <row r="362" customHeight="1" spans="1:13">
      <c r="A362" s="18">
        <v>359</v>
      </c>
      <c r="B362" s="45" t="s">
        <v>643</v>
      </c>
      <c r="C362" s="43" t="s">
        <v>694</v>
      </c>
      <c r="D362" s="43" t="s">
        <v>17</v>
      </c>
      <c r="E362" s="43" t="s">
        <v>706</v>
      </c>
      <c r="F362" s="21" t="s">
        <v>656</v>
      </c>
      <c r="G362" s="43">
        <v>39</v>
      </c>
      <c r="H362" s="43"/>
      <c r="I362" s="43"/>
      <c r="J362" s="43"/>
      <c r="K362" s="43"/>
      <c r="L362" s="43">
        <v>20</v>
      </c>
      <c r="M362" s="43">
        <v>1866</v>
      </c>
    </row>
    <row r="363" customHeight="1" spans="1:13">
      <c r="A363" s="18">
        <v>360</v>
      </c>
      <c r="B363" s="45" t="s">
        <v>643</v>
      </c>
      <c r="C363" s="44" t="s">
        <v>694</v>
      </c>
      <c r="D363" s="44" t="s">
        <v>17</v>
      </c>
      <c r="E363" s="44" t="s">
        <v>707</v>
      </c>
      <c r="F363" s="21" t="s">
        <v>665</v>
      </c>
      <c r="G363" s="44">
        <v>77</v>
      </c>
      <c r="H363" s="44"/>
      <c r="I363" s="44"/>
      <c r="J363" s="44"/>
      <c r="K363" s="44"/>
      <c r="L363" s="44"/>
      <c r="M363" s="44">
        <v>2618</v>
      </c>
    </row>
    <row r="364" ht="57" customHeight="1" spans="1:13">
      <c r="A364" s="18">
        <v>361</v>
      </c>
      <c r="B364" s="45" t="s">
        <v>643</v>
      </c>
      <c r="C364" s="45" t="s">
        <v>708</v>
      </c>
      <c r="D364" s="45" t="s">
        <v>17</v>
      </c>
      <c r="E364" s="50" t="s">
        <v>709</v>
      </c>
      <c r="F364" s="48" t="s">
        <v>710</v>
      </c>
      <c r="G364" s="41">
        <v>32</v>
      </c>
      <c r="H364" s="41"/>
      <c r="I364" s="41"/>
      <c r="J364" s="41"/>
      <c r="K364" s="41"/>
      <c r="L364" s="41">
        <v>60</v>
      </c>
      <c r="M364" s="41">
        <v>2708</v>
      </c>
    </row>
    <row r="365" customHeight="1" spans="1:13">
      <c r="A365" s="18">
        <v>362</v>
      </c>
      <c r="B365" s="50" t="s">
        <v>643</v>
      </c>
      <c r="C365" s="50" t="s">
        <v>711</v>
      </c>
      <c r="D365" s="50" t="s">
        <v>23</v>
      </c>
      <c r="E365" s="50" t="s">
        <v>712</v>
      </c>
      <c r="F365" s="21" t="s">
        <v>665</v>
      </c>
      <c r="G365" s="17">
        <v>30</v>
      </c>
      <c r="H365" s="42"/>
      <c r="I365" s="42"/>
      <c r="J365" s="42"/>
      <c r="K365" s="42"/>
      <c r="L365" s="42">
        <v>20</v>
      </c>
      <c r="M365" s="42">
        <f>34*30+27*20</f>
        <v>1560</v>
      </c>
    </row>
    <row r="366" ht="46" customHeight="1" spans="1:13">
      <c r="A366" s="18">
        <v>363</v>
      </c>
      <c r="B366" s="50" t="s">
        <v>643</v>
      </c>
      <c r="C366" s="50" t="s">
        <v>711</v>
      </c>
      <c r="D366" s="50" t="s">
        <v>23</v>
      </c>
      <c r="E366" s="50" t="s">
        <v>713</v>
      </c>
      <c r="F366" s="48" t="s">
        <v>714</v>
      </c>
      <c r="G366" s="17">
        <v>30</v>
      </c>
      <c r="H366" s="17"/>
      <c r="I366" s="17"/>
      <c r="J366" s="17"/>
      <c r="K366" s="17"/>
      <c r="L366" s="17">
        <v>40</v>
      </c>
      <c r="M366" s="42">
        <f>34*30+27*40</f>
        <v>2100</v>
      </c>
    </row>
    <row r="367" customHeight="1" spans="1:13">
      <c r="A367" s="18">
        <v>364</v>
      </c>
      <c r="B367" s="50" t="s">
        <v>643</v>
      </c>
      <c r="C367" s="50" t="s">
        <v>711</v>
      </c>
      <c r="D367" s="50" t="s">
        <v>23</v>
      </c>
      <c r="E367" s="50" t="s">
        <v>715</v>
      </c>
      <c r="F367" s="21" t="s">
        <v>681</v>
      </c>
      <c r="G367" s="50">
        <v>20</v>
      </c>
      <c r="H367" s="17"/>
      <c r="I367" s="17"/>
      <c r="J367" s="17"/>
      <c r="K367" s="17"/>
      <c r="L367" s="17">
        <v>20</v>
      </c>
      <c r="M367" s="42">
        <f>34*20+27*20</f>
        <v>1220</v>
      </c>
    </row>
    <row r="368" ht="62" customHeight="1" spans="1:13">
      <c r="A368" s="18">
        <v>365</v>
      </c>
      <c r="B368" s="50" t="s">
        <v>643</v>
      </c>
      <c r="C368" s="50" t="s">
        <v>711</v>
      </c>
      <c r="D368" s="50" t="s">
        <v>17</v>
      </c>
      <c r="E368" s="50" t="s">
        <v>716</v>
      </c>
      <c r="F368" s="48" t="s">
        <v>717</v>
      </c>
      <c r="G368" s="50">
        <v>20</v>
      </c>
      <c r="H368" s="17"/>
      <c r="I368" s="17"/>
      <c r="J368" s="17"/>
      <c r="K368" s="17"/>
      <c r="L368" s="17">
        <v>60</v>
      </c>
      <c r="M368" s="42">
        <f>34*20+27*60</f>
        <v>2300</v>
      </c>
    </row>
    <row r="369" customHeight="1" spans="1:13">
      <c r="A369" s="18">
        <v>366</v>
      </c>
      <c r="B369" s="50" t="s">
        <v>643</v>
      </c>
      <c r="C369" s="50" t="s">
        <v>711</v>
      </c>
      <c r="D369" s="50" t="s">
        <v>34</v>
      </c>
      <c r="E369" s="50" t="s">
        <v>718</v>
      </c>
      <c r="F369" s="21" t="s">
        <v>719</v>
      </c>
      <c r="G369" s="50">
        <v>20</v>
      </c>
      <c r="H369" s="17"/>
      <c r="I369" s="17"/>
      <c r="J369" s="17"/>
      <c r="K369" s="17"/>
      <c r="L369" s="17">
        <v>20</v>
      </c>
      <c r="M369" s="42">
        <f>34*20+27*20</f>
        <v>1220</v>
      </c>
    </row>
    <row r="370" customHeight="1" spans="1:13">
      <c r="A370" s="18">
        <v>367</v>
      </c>
      <c r="B370" s="51" t="s">
        <v>643</v>
      </c>
      <c r="C370" s="42" t="s">
        <v>711</v>
      </c>
      <c r="D370" s="42" t="s">
        <v>23</v>
      </c>
      <c r="E370" s="42" t="s">
        <v>720</v>
      </c>
      <c r="F370" s="21" t="s">
        <v>704</v>
      </c>
      <c r="G370" s="42">
        <v>10</v>
      </c>
      <c r="H370" s="42"/>
      <c r="I370" s="42"/>
      <c r="J370" s="42"/>
      <c r="K370" s="42"/>
      <c r="L370" s="42">
        <v>20</v>
      </c>
      <c r="M370" s="42">
        <f>34*10+27*20</f>
        <v>880</v>
      </c>
    </row>
    <row r="371" ht="55" customHeight="1" spans="1:13">
      <c r="A371" s="18">
        <v>368</v>
      </c>
      <c r="B371" s="50" t="s">
        <v>643</v>
      </c>
      <c r="C371" s="42" t="s">
        <v>711</v>
      </c>
      <c r="D371" s="42" t="s">
        <v>34</v>
      </c>
      <c r="E371" s="42" t="s">
        <v>721</v>
      </c>
      <c r="F371" s="48" t="s">
        <v>722</v>
      </c>
      <c r="G371" s="42">
        <v>30</v>
      </c>
      <c r="H371" s="42"/>
      <c r="I371" s="42"/>
      <c r="J371" s="42"/>
      <c r="K371" s="42"/>
      <c r="L371" s="42">
        <v>60</v>
      </c>
      <c r="M371" s="42">
        <f>34*30+27*60</f>
        <v>2640</v>
      </c>
    </row>
    <row r="372" customHeight="1" spans="1:13">
      <c r="A372" s="18">
        <v>369</v>
      </c>
      <c r="B372" s="51" t="s">
        <v>643</v>
      </c>
      <c r="C372" s="51" t="s">
        <v>723</v>
      </c>
      <c r="D372" s="51" t="s">
        <v>17</v>
      </c>
      <c r="E372" s="51" t="s">
        <v>724</v>
      </c>
      <c r="F372" s="21" t="s">
        <v>725</v>
      </c>
      <c r="G372" s="50">
        <v>50</v>
      </c>
      <c r="H372" s="52"/>
      <c r="I372" s="52"/>
      <c r="J372" s="52"/>
      <c r="K372" s="52"/>
      <c r="L372" s="52">
        <v>20</v>
      </c>
      <c r="M372" s="17">
        <f t="shared" ref="M372:M378" si="14">G372*34+20*27</f>
        <v>2240</v>
      </c>
    </row>
    <row r="373" customHeight="1" spans="1:13">
      <c r="A373" s="18">
        <v>370</v>
      </c>
      <c r="B373" s="50" t="s">
        <v>643</v>
      </c>
      <c r="C373" s="50" t="s">
        <v>723</v>
      </c>
      <c r="D373" s="50" t="s">
        <v>17</v>
      </c>
      <c r="E373" s="50" t="s">
        <v>726</v>
      </c>
      <c r="F373" s="21" t="s">
        <v>665</v>
      </c>
      <c r="G373" s="46">
        <v>10</v>
      </c>
      <c r="H373" s="38"/>
      <c r="I373" s="38"/>
      <c r="J373" s="38"/>
      <c r="K373" s="38"/>
      <c r="L373" s="38">
        <v>20</v>
      </c>
      <c r="M373" s="41">
        <v>880</v>
      </c>
    </row>
    <row r="374" customHeight="1" spans="1:13">
      <c r="A374" s="18">
        <v>371</v>
      </c>
      <c r="B374" s="50" t="s">
        <v>643</v>
      </c>
      <c r="C374" s="50" t="s">
        <v>723</v>
      </c>
      <c r="D374" s="50" t="s">
        <v>17</v>
      </c>
      <c r="E374" s="50" t="s">
        <v>727</v>
      </c>
      <c r="F374" s="21" t="s">
        <v>728</v>
      </c>
      <c r="G374" s="17">
        <v>30</v>
      </c>
      <c r="H374" s="52"/>
      <c r="I374" s="52"/>
      <c r="J374" s="52"/>
      <c r="K374" s="52"/>
      <c r="L374" s="52">
        <v>20</v>
      </c>
      <c r="M374" s="17">
        <f t="shared" si="14"/>
        <v>1560</v>
      </c>
    </row>
    <row r="375" customHeight="1" spans="1:13">
      <c r="A375" s="18">
        <v>372</v>
      </c>
      <c r="B375" s="53" t="s">
        <v>643</v>
      </c>
      <c r="C375" s="53" t="s">
        <v>723</v>
      </c>
      <c r="D375" s="53" t="s">
        <v>17</v>
      </c>
      <c r="E375" s="53" t="s">
        <v>729</v>
      </c>
      <c r="F375" s="21" t="s">
        <v>730</v>
      </c>
      <c r="G375" s="17">
        <v>10</v>
      </c>
      <c r="H375" s="17"/>
      <c r="I375" s="17"/>
      <c r="J375" s="17"/>
      <c r="K375" s="17"/>
      <c r="L375" s="17">
        <v>20</v>
      </c>
      <c r="M375" s="17">
        <f t="shared" si="14"/>
        <v>880</v>
      </c>
    </row>
    <row r="376" customHeight="1" spans="1:13">
      <c r="A376" s="18">
        <v>373</v>
      </c>
      <c r="B376" s="50" t="s">
        <v>643</v>
      </c>
      <c r="C376" s="50" t="s">
        <v>723</v>
      </c>
      <c r="D376" s="50" t="s">
        <v>17</v>
      </c>
      <c r="E376" s="50" t="s">
        <v>731</v>
      </c>
      <c r="F376" s="21" t="s">
        <v>646</v>
      </c>
      <c r="G376" s="17">
        <v>10</v>
      </c>
      <c r="H376" s="17"/>
      <c r="I376" s="17"/>
      <c r="J376" s="17"/>
      <c r="K376" s="17"/>
      <c r="L376" s="17">
        <v>20</v>
      </c>
      <c r="M376" s="17">
        <f t="shared" si="14"/>
        <v>880</v>
      </c>
    </row>
    <row r="377" customHeight="1" spans="1:13">
      <c r="A377" s="18">
        <v>374</v>
      </c>
      <c r="B377" s="50" t="s">
        <v>643</v>
      </c>
      <c r="C377" s="50" t="s">
        <v>723</v>
      </c>
      <c r="D377" s="50" t="s">
        <v>17</v>
      </c>
      <c r="E377" s="50" t="s">
        <v>732</v>
      </c>
      <c r="F377" s="21" t="s">
        <v>733</v>
      </c>
      <c r="G377" s="17">
        <v>60</v>
      </c>
      <c r="H377" s="17"/>
      <c r="I377" s="17"/>
      <c r="J377" s="17"/>
      <c r="K377" s="17"/>
      <c r="L377" s="17">
        <v>20</v>
      </c>
      <c r="M377" s="17">
        <f t="shared" si="14"/>
        <v>2580</v>
      </c>
    </row>
    <row r="378" customHeight="1" spans="1:13">
      <c r="A378" s="18">
        <v>375</v>
      </c>
      <c r="B378" s="50" t="s">
        <v>643</v>
      </c>
      <c r="C378" s="50" t="s">
        <v>723</v>
      </c>
      <c r="D378" s="50" t="s">
        <v>17</v>
      </c>
      <c r="E378" s="50" t="s">
        <v>734</v>
      </c>
      <c r="F378" s="21" t="s">
        <v>735</v>
      </c>
      <c r="G378" s="50">
        <v>20</v>
      </c>
      <c r="H378" s="17"/>
      <c r="I378" s="17"/>
      <c r="J378" s="17"/>
      <c r="K378" s="17"/>
      <c r="L378" s="17">
        <v>20</v>
      </c>
      <c r="M378" s="17">
        <f t="shared" si="14"/>
        <v>1220</v>
      </c>
    </row>
    <row r="379" customHeight="1" spans="1:13">
      <c r="A379" s="18">
        <v>376</v>
      </c>
      <c r="B379" s="50" t="s">
        <v>643</v>
      </c>
      <c r="C379" s="50" t="s">
        <v>723</v>
      </c>
      <c r="D379" s="50" t="s">
        <v>17</v>
      </c>
      <c r="E379" s="50" t="s">
        <v>736</v>
      </c>
      <c r="F379" s="21" t="s">
        <v>737</v>
      </c>
      <c r="G379" s="50">
        <v>100</v>
      </c>
      <c r="H379" s="17"/>
      <c r="I379" s="17"/>
      <c r="J379" s="17"/>
      <c r="K379" s="17"/>
      <c r="L379" s="17">
        <v>0</v>
      </c>
      <c r="M379" s="17">
        <f t="shared" ref="M379:M384" si="15">G379*34</f>
        <v>3400</v>
      </c>
    </row>
    <row r="380" customHeight="1" spans="1:13">
      <c r="A380" s="18">
        <v>377</v>
      </c>
      <c r="B380" s="50" t="s">
        <v>643</v>
      </c>
      <c r="C380" s="50" t="s">
        <v>723</v>
      </c>
      <c r="D380" s="50" t="s">
        <v>34</v>
      </c>
      <c r="E380" s="50" t="s">
        <v>738</v>
      </c>
      <c r="F380" s="21" t="s">
        <v>739</v>
      </c>
      <c r="G380" s="50">
        <v>50</v>
      </c>
      <c r="H380" s="17"/>
      <c r="I380" s="17"/>
      <c r="J380" s="17"/>
      <c r="K380" s="17"/>
      <c r="L380" s="17">
        <v>20</v>
      </c>
      <c r="M380" s="17">
        <f t="shared" ref="M380:M383" si="16">G380*34+20*27</f>
        <v>2240</v>
      </c>
    </row>
    <row r="381" customHeight="1" spans="1:13">
      <c r="A381" s="18">
        <v>378</v>
      </c>
      <c r="B381" s="50" t="s">
        <v>643</v>
      </c>
      <c r="C381" s="50" t="s">
        <v>723</v>
      </c>
      <c r="D381" s="50" t="s">
        <v>34</v>
      </c>
      <c r="E381" s="50" t="s">
        <v>740</v>
      </c>
      <c r="F381" s="21" t="s">
        <v>739</v>
      </c>
      <c r="G381" s="17">
        <v>5</v>
      </c>
      <c r="H381" s="42"/>
      <c r="I381" s="42"/>
      <c r="J381" s="42"/>
      <c r="K381" s="42"/>
      <c r="L381" s="42">
        <v>0</v>
      </c>
      <c r="M381" s="17">
        <f t="shared" si="15"/>
        <v>170</v>
      </c>
    </row>
    <row r="382" ht="42" customHeight="1" spans="1:13">
      <c r="A382" s="18">
        <v>379</v>
      </c>
      <c r="B382" s="50" t="s">
        <v>643</v>
      </c>
      <c r="C382" s="50" t="s">
        <v>723</v>
      </c>
      <c r="D382" s="50" t="s">
        <v>34</v>
      </c>
      <c r="E382" s="50" t="s">
        <v>741</v>
      </c>
      <c r="F382" s="21" t="s">
        <v>704</v>
      </c>
      <c r="G382" s="17">
        <v>4</v>
      </c>
      <c r="H382" s="42"/>
      <c r="I382" s="42"/>
      <c r="J382" s="42"/>
      <c r="K382" s="42"/>
      <c r="L382" s="42">
        <v>20</v>
      </c>
      <c r="M382" s="17">
        <f t="shared" si="16"/>
        <v>676</v>
      </c>
    </row>
    <row r="383" customHeight="1" spans="1:13">
      <c r="A383" s="18">
        <v>380</v>
      </c>
      <c r="B383" s="50" t="s">
        <v>643</v>
      </c>
      <c r="C383" s="50" t="s">
        <v>723</v>
      </c>
      <c r="D383" s="50" t="s">
        <v>34</v>
      </c>
      <c r="E383" s="50" t="s">
        <v>742</v>
      </c>
      <c r="F383" s="21" t="s">
        <v>739</v>
      </c>
      <c r="G383" s="17">
        <v>4</v>
      </c>
      <c r="H383" s="42"/>
      <c r="I383" s="42"/>
      <c r="J383" s="42"/>
      <c r="K383" s="42"/>
      <c r="L383" s="42">
        <v>20</v>
      </c>
      <c r="M383" s="17">
        <f t="shared" si="16"/>
        <v>676</v>
      </c>
    </row>
    <row r="384" customHeight="1" spans="1:13">
      <c r="A384" s="18">
        <v>381</v>
      </c>
      <c r="B384" s="50" t="s">
        <v>643</v>
      </c>
      <c r="C384" s="50" t="s">
        <v>723</v>
      </c>
      <c r="D384" s="50" t="s">
        <v>34</v>
      </c>
      <c r="E384" s="50" t="s">
        <v>743</v>
      </c>
      <c r="F384" s="21" t="s">
        <v>652</v>
      </c>
      <c r="G384" s="17">
        <v>4</v>
      </c>
      <c r="H384" s="42"/>
      <c r="I384" s="42"/>
      <c r="J384" s="42"/>
      <c r="K384" s="42"/>
      <c r="L384" s="42">
        <v>0</v>
      </c>
      <c r="M384" s="17">
        <f t="shared" si="15"/>
        <v>136</v>
      </c>
    </row>
    <row r="385" customHeight="1" spans="1:13">
      <c r="A385" s="18">
        <v>382</v>
      </c>
      <c r="B385" s="50" t="s">
        <v>643</v>
      </c>
      <c r="C385" s="50" t="s">
        <v>723</v>
      </c>
      <c r="D385" s="50" t="s">
        <v>34</v>
      </c>
      <c r="E385" s="50" t="s">
        <v>744</v>
      </c>
      <c r="F385" s="21" t="s">
        <v>667</v>
      </c>
      <c r="G385" s="17">
        <v>4</v>
      </c>
      <c r="H385" s="42"/>
      <c r="I385" s="42"/>
      <c r="J385" s="42"/>
      <c r="K385" s="42"/>
      <c r="L385" s="42">
        <v>20</v>
      </c>
      <c r="M385" s="17">
        <f t="shared" ref="M385:M387" si="17">G385*34+20*27</f>
        <v>676</v>
      </c>
    </row>
    <row r="386" customHeight="1" spans="1:13">
      <c r="A386" s="18">
        <v>383</v>
      </c>
      <c r="B386" s="50" t="s">
        <v>643</v>
      </c>
      <c r="C386" s="50" t="s">
        <v>723</v>
      </c>
      <c r="D386" s="50" t="s">
        <v>50</v>
      </c>
      <c r="E386" s="50" t="s">
        <v>745</v>
      </c>
      <c r="F386" s="21" t="s">
        <v>687</v>
      </c>
      <c r="G386" s="17">
        <v>25</v>
      </c>
      <c r="H386" s="42"/>
      <c r="I386" s="42"/>
      <c r="J386" s="42"/>
      <c r="K386" s="42"/>
      <c r="L386" s="42">
        <v>20</v>
      </c>
      <c r="M386" s="17">
        <f t="shared" si="17"/>
        <v>1390</v>
      </c>
    </row>
    <row r="387" customHeight="1" spans="1:13">
      <c r="A387" s="18">
        <v>384</v>
      </c>
      <c r="B387" s="50" t="s">
        <v>643</v>
      </c>
      <c r="C387" s="50" t="s">
        <v>723</v>
      </c>
      <c r="D387" s="50" t="s">
        <v>50</v>
      </c>
      <c r="E387" s="50" t="s">
        <v>746</v>
      </c>
      <c r="F387" s="21" t="s">
        <v>747</v>
      </c>
      <c r="G387" s="17">
        <v>71</v>
      </c>
      <c r="H387" s="42"/>
      <c r="I387" s="42"/>
      <c r="J387" s="42"/>
      <c r="K387" s="42"/>
      <c r="L387" s="42">
        <v>20</v>
      </c>
      <c r="M387" s="17">
        <f t="shared" si="17"/>
        <v>2954</v>
      </c>
    </row>
    <row r="388" customHeight="1" spans="1:13">
      <c r="A388" s="18">
        <v>385</v>
      </c>
      <c r="B388" s="50" t="s">
        <v>643</v>
      </c>
      <c r="C388" s="50" t="s">
        <v>748</v>
      </c>
      <c r="D388" s="50" t="s">
        <v>34</v>
      </c>
      <c r="E388" s="50" t="s">
        <v>749</v>
      </c>
      <c r="F388" s="21" t="s">
        <v>665</v>
      </c>
      <c r="G388" s="17">
        <v>30</v>
      </c>
      <c r="H388" s="42"/>
      <c r="I388" s="42"/>
      <c r="J388" s="42"/>
      <c r="K388" s="42"/>
      <c r="L388" s="42">
        <v>20</v>
      </c>
      <c r="M388" s="42">
        <f>34*30+27*20</f>
        <v>1560</v>
      </c>
    </row>
    <row r="389" customHeight="1" spans="1:13">
      <c r="A389" s="18">
        <v>386</v>
      </c>
      <c r="B389" s="50" t="s">
        <v>643</v>
      </c>
      <c r="C389" s="50" t="s">
        <v>748</v>
      </c>
      <c r="D389" s="50" t="s">
        <v>23</v>
      </c>
      <c r="E389" s="50" t="s">
        <v>750</v>
      </c>
      <c r="F389" s="21" t="s">
        <v>652</v>
      </c>
      <c r="G389" s="17">
        <v>25</v>
      </c>
      <c r="H389" s="17"/>
      <c r="I389" s="17"/>
      <c r="J389" s="17"/>
      <c r="K389" s="17"/>
      <c r="L389" s="17">
        <v>0</v>
      </c>
      <c r="M389" s="17">
        <f>25*34</f>
        <v>850</v>
      </c>
    </row>
    <row r="390" ht="60" customHeight="1" spans="1:13">
      <c r="A390" s="18">
        <v>387</v>
      </c>
      <c r="B390" s="50" t="s">
        <v>643</v>
      </c>
      <c r="C390" s="50" t="s">
        <v>748</v>
      </c>
      <c r="D390" s="50" t="s">
        <v>34</v>
      </c>
      <c r="E390" s="50" t="s">
        <v>751</v>
      </c>
      <c r="F390" s="48" t="s">
        <v>752</v>
      </c>
      <c r="G390" s="50">
        <v>260</v>
      </c>
      <c r="H390" s="17"/>
      <c r="I390" s="17"/>
      <c r="J390" s="17"/>
      <c r="K390" s="17"/>
      <c r="L390" s="17">
        <v>40</v>
      </c>
      <c r="M390" s="17">
        <f>34*260+27*40</f>
        <v>9920</v>
      </c>
    </row>
    <row r="391" ht="90" customHeight="1" spans="1:13">
      <c r="A391" s="18">
        <v>388</v>
      </c>
      <c r="B391" s="50" t="s">
        <v>643</v>
      </c>
      <c r="C391" s="50" t="s">
        <v>748</v>
      </c>
      <c r="D391" s="50" t="s">
        <v>67</v>
      </c>
      <c r="E391" s="50" t="s">
        <v>753</v>
      </c>
      <c r="F391" s="48" t="s">
        <v>754</v>
      </c>
      <c r="G391" s="50">
        <v>240</v>
      </c>
      <c r="H391" s="17"/>
      <c r="I391" s="17"/>
      <c r="J391" s="17"/>
      <c r="K391" s="17"/>
      <c r="L391" s="17">
        <v>100</v>
      </c>
      <c r="M391" s="17">
        <f>34*240+27*100</f>
        <v>10860</v>
      </c>
    </row>
    <row r="392" ht="65" customHeight="1" spans="1:13">
      <c r="A392" s="18">
        <v>389</v>
      </c>
      <c r="B392" s="50" t="s">
        <v>643</v>
      </c>
      <c r="C392" s="50" t="s">
        <v>748</v>
      </c>
      <c r="D392" s="50" t="s">
        <v>34</v>
      </c>
      <c r="E392" s="50" t="s">
        <v>755</v>
      </c>
      <c r="F392" s="48" t="s">
        <v>756</v>
      </c>
      <c r="G392" s="50">
        <v>300</v>
      </c>
      <c r="H392" s="17"/>
      <c r="I392" s="17"/>
      <c r="J392" s="17"/>
      <c r="K392" s="17"/>
      <c r="L392" s="17">
        <v>0</v>
      </c>
      <c r="M392" s="17">
        <f>34*300</f>
        <v>10200</v>
      </c>
    </row>
    <row r="393" customHeight="1" spans="1:13">
      <c r="A393" s="18">
        <v>390</v>
      </c>
      <c r="B393" s="50" t="s">
        <v>643</v>
      </c>
      <c r="C393" s="50" t="s">
        <v>748</v>
      </c>
      <c r="D393" s="50" t="s">
        <v>23</v>
      </c>
      <c r="E393" s="50" t="s">
        <v>732</v>
      </c>
      <c r="F393" s="21" t="s">
        <v>689</v>
      </c>
      <c r="G393" s="42">
        <v>25</v>
      </c>
      <c r="H393" s="42"/>
      <c r="I393" s="42"/>
      <c r="J393" s="42"/>
      <c r="K393" s="42"/>
      <c r="L393" s="42">
        <v>20</v>
      </c>
      <c r="M393" s="42">
        <f>34*25+27*20</f>
        <v>1390</v>
      </c>
    </row>
    <row r="394" customHeight="1" spans="1:13">
      <c r="A394" s="18">
        <v>391</v>
      </c>
      <c r="B394" s="50" t="s">
        <v>643</v>
      </c>
      <c r="C394" s="50" t="s">
        <v>757</v>
      </c>
      <c r="D394" s="50" t="s">
        <v>67</v>
      </c>
      <c r="E394" s="54" t="s">
        <v>758</v>
      </c>
      <c r="F394" s="21" t="s">
        <v>648</v>
      </c>
      <c r="G394" s="55">
        <v>2.5</v>
      </c>
      <c r="H394" s="17"/>
      <c r="I394" s="42"/>
      <c r="J394" s="42"/>
      <c r="K394" s="42"/>
      <c r="L394" s="42">
        <v>20</v>
      </c>
      <c r="M394" s="42">
        <f t="shared" ref="M394:M402" si="18">34*G394+27*20</f>
        <v>625</v>
      </c>
    </row>
    <row r="395" customHeight="1" spans="1:13">
      <c r="A395" s="18">
        <v>392</v>
      </c>
      <c r="B395" s="50" t="s">
        <v>643</v>
      </c>
      <c r="C395" s="50" t="s">
        <v>757</v>
      </c>
      <c r="D395" s="50" t="s">
        <v>67</v>
      </c>
      <c r="E395" s="54" t="s">
        <v>759</v>
      </c>
      <c r="F395" s="21" t="s">
        <v>728</v>
      </c>
      <c r="G395" s="17">
        <v>2.5</v>
      </c>
      <c r="H395" s="17"/>
      <c r="I395" s="17"/>
      <c r="J395" s="17"/>
      <c r="K395" s="17"/>
      <c r="L395" s="42">
        <v>20</v>
      </c>
      <c r="M395" s="42">
        <f t="shared" si="18"/>
        <v>625</v>
      </c>
    </row>
    <row r="396" customHeight="1" spans="1:13">
      <c r="A396" s="18">
        <v>393</v>
      </c>
      <c r="B396" s="50" t="s">
        <v>643</v>
      </c>
      <c r="C396" s="50" t="s">
        <v>757</v>
      </c>
      <c r="D396" s="50" t="s">
        <v>17</v>
      </c>
      <c r="E396" s="54" t="s">
        <v>760</v>
      </c>
      <c r="F396" s="21" t="s">
        <v>654</v>
      </c>
      <c r="G396" s="17">
        <v>5.8</v>
      </c>
      <c r="H396" s="50"/>
      <c r="I396" s="17"/>
      <c r="J396" s="17"/>
      <c r="K396" s="17"/>
      <c r="L396" s="42">
        <v>20</v>
      </c>
      <c r="M396" s="42">
        <f t="shared" si="18"/>
        <v>737.2</v>
      </c>
    </row>
    <row r="397" customHeight="1" spans="1:13">
      <c r="A397" s="18">
        <v>394</v>
      </c>
      <c r="B397" s="50" t="s">
        <v>643</v>
      </c>
      <c r="C397" s="50" t="s">
        <v>757</v>
      </c>
      <c r="D397" s="50" t="s">
        <v>17</v>
      </c>
      <c r="E397" s="54" t="s">
        <v>761</v>
      </c>
      <c r="F397" s="21" t="s">
        <v>646</v>
      </c>
      <c r="G397" s="17">
        <v>5.8</v>
      </c>
      <c r="H397" s="50"/>
      <c r="I397" s="17"/>
      <c r="J397" s="17"/>
      <c r="K397" s="17"/>
      <c r="L397" s="42">
        <v>20</v>
      </c>
      <c r="M397" s="42">
        <f t="shared" si="18"/>
        <v>737.2</v>
      </c>
    </row>
    <row r="398" customHeight="1" spans="1:13">
      <c r="A398" s="18">
        <v>395</v>
      </c>
      <c r="B398" s="50" t="s">
        <v>643</v>
      </c>
      <c r="C398" s="50" t="s">
        <v>757</v>
      </c>
      <c r="D398" s="50" t="s">
        <v>17</v>
      </c>
      <c r="E398" s="54" t="s">
        <v>762</v>
      </c>
      <c r="F398" s="21" t="s">
        <v>733</v>
      </c>
      <c r="G398" s="17">
        <v>8</v>
      </c>
      <c r="H398" s="50"/>
      <c r="I398" s="17"/>
      <c r="J398" s="17"/>
      <c r="K398" s="17"/>
      <c r="L398" s="42">
        <v>20</v>
      </c>
      <c r="M398" s="42">
        <f t="shared" si="18"/>
        <v>812</v>
      </c>
    </row>
    <row r="399" customHeight="1" spans="1:13">
      <c r="A399" s="18">
        <v>396</v>
      </c>
      <c r="B399" s="50" t="s">
        <v>643</v>
      </c>
      <c r="C399" s="42" t="s">
        <v>757</v>
      </c>
      <c r="D399" s="42" t="s">
        <v>34</v>
      </c>
      <c r="E399" s="54" t="s">
        <v>763</v>
      </c>
      <c r="F399" s="21" t="s">
        <v>689</v>
      </c>
      <c r="G399" s="42">
        <v>40</v>
      </c>
      <c r="H399" s="42"/>
      <c r="I399" s="42"/>
      <c r="J399" s="42"/>
      <c r="K399" s="42"/>
      <c r="L399" s="42">
        <v>20</v>
      </c>
      <c r="M399" s="42">
        <f t="shared" si="18"/>
        <v>1900</v>
      </c>
    </row>
    <row r="400" customHeight="1" spans="1:13">
      <c r="A400" s="18">
        <v>397</v>
      </c>
      <c r="B400" s="50" t="s">
        <v>643</v>
      </c>
      <c r="C400" s="42" t="s">
        <v>757</v>
      </c>
      <c r="D400" s="42" t="s">
        <v>23</v>
      </c>
      <c r="E400" s="54" t="s">
        <v>764</v>
      </c>
      <c r="F400" s="21" t="s">
        <v>733</v>
      </c>
      <c r="G400" s="42">
        <v>10</v>
      </c>
      <c r="H400" s="42"/>
      <c r="I400" s="42"/>
      <c r="J400" s="42"/>
      <c r="K400" s="42"/>
      <c r="L400" s="42">
        <v>20</v>
      </c>
      <c r="M400" s="42">
        <f t="shared" si="18"/>
        <v>880</v>
      </c>
    </row>
    <row r="401" customHeight="1" spans="1:13">
      <c r="A401" s="18">
        <v>398</v>
      </c>
      <c r="B401" s="50" t="s">
        <v>643</v>
      </c>
      <c r="C401" s="42" t="s">
        <v>757</v>
      </c>
      <c r="D401" s="42" t="s">
        <v>23</v>
      </c>
      <c r="E401" s="54" t="s">
        <v>765</v>
      </c>
      <c r="F401" s="21" t="s">
        <v>735</v>
      </c>
      <c r="G401" s="42">
        <v>10</v>
      </c>
      <c r="H401" s="42"/>
      <c r="I401" s="42"/>
      <c r="J401" s="42"/>
      <c r="K401" s="42"/>
      <c r="L401" s="42">
        <v>20</v>
      </c>
      <c r="M401" s="42">
        <f t="shared" si="18"/>
        <v>880</v>
      </c>
    </row>
    <row r="402" customHeight="1" spans="1:13">
      <c r="A402" s="18">
        <v>399</v>
      </c>
      <c r="B402" s="50" t="s">
        <v>643</v>
      </c>
      <c r="C402" s="42" t="s">
        <v>757</v>
      </c>
      <c r="D402" s="42" t="s">
        <v>17</v>
      </c>
      <c r="E402" s="54" t="s">
        <v>766</v>
      </c>
      <c r="F402" s="21" t="s">
        <v>654</v>
      </c>
      <c r="G402" s="55">
        <v>12.9</v>
      </c>
      <c r="H402" s="55"/>
      <c r="I402" s="55"/>
      <c r="J402" s="55"/>
      <c r="K402" s="55"/>
      <c r="L402" s="42">
        <v>20</v>
      </c>
      <c r="M402" s="42">
        <f t="shared" si="18"/>
        <v>978.6</v>
      </c>
    </row>
    <row r="403" customHeight="1" spans="1:13">
      <c r="A403" s="18">
        <v>400</v>
      </c>
      <c r="B403" s="50" t="s">
        <v>643</v>
      </c>
      <c r="C403" s="50" t="s">
        <v>767</v>
      </c>
      <c r="D403" s="50" t="s">
        <v>67</v>
      </c>
      <c r="E403" s="50" t="s">
        <v>768</v>
      </c>
      <c r="F403" s="21" t="s">
        <v>733</v>
      </c>
      <c r="G403" s="55">
        <v>19</v>
      </c>
      <c r="H403" s="17"/>
      <c r="I403" s="42"/>
      <c r="J403" s="42"/>
      <c r="K403" s="42">
        <v>20</v>
      </c>
      <c r="L403" s="42">
        <v>20</v>
      </c>
      <c r="M403" s="42">
        <f>34*G403+15*20+27*20</f>
        <v>1486</v>
      </c>
    </row>
    <row r="404" customHeight="1" spans="1:13">
      <c r="A404" s="18">
        <v>401</v>
      </c>
      <c r="B404" s="56" t="s">
        <v>643</v>
      </c>
      <c r="C404" s="56" t="s">
        <v>767</v>
      </c>
      <c r="D404" s="56" t="s">
        <v>34</v>
      </c>
      <c r="E404" s="56" t="s">
        <v>769</v>
      </c>
      <c r="F404" s="21" t="s">
        <v>687</v>
      </c>
      <c r="G404" s="46">
        <v>100</v>
      </c>
      <c r="H404" s="17"/>
      <c r="I404" s="17"/>
      <c r="J404" s="17"/>
      <c r="K404" s="17"/>
      <c r="L404" s="17">
        <v>15</v>
      </c>
      <c r="M404" s="17">
        <v>3805</v>
      </c>
    </row>
    <row r="405" customHeight="1" spans="1:13">
      <c r="A405" s="18">
        <v>402</v>
      </c>
      <c r="B405" s="56" t="s">
        <v>643</v>
      </c>
      <c r="C405" s="56" t="s">
        <v>767</v>
      </c>
      <c r="D405" s="56" t="s">
        <v>34</v>
      </c>
      <c r="E405" s="57" t="s">
        <v>770</v>
      </c>
      <c r="F405" s="21" t="s">
        <v>771</v>
      </c>
      <c r="G405" s="46">
        <v>100</v>
      </c>
      <c r="H405" s="17"/>
      <c r="I405" s="17"/>
      <c r="J405" s="17"/>
      <c r="K405" s="17"/>
      <c r="L405" s="17">
        <v>15</v>
      </c>
      <c r="M405" s="17">
        <v>3805</v>
      </c>
    </row>
    <row r="406" customHeight="1" spans="1:13">
      <c r="A406" s="18">
        <v>403</v>
      </c>
      <c r="B406" s="56" t="s">
        <v>643</v>
      </c>
      <c r="C406" s="56" t="s">
        <v>767</v>
      </c>
      <c r="D406" s="56" t="s">
        <v>34</v>
      </c>
      <c r="E406" s="57" t="s">
        <v>772</v>
      </c>
      <c r="F406" s="21" t="s">
        <v>652</v>
      </c>
      <c r="G406" s="46">
        <v>100</v>
      </c>
      <c r="H406" s="17"/>
      <c r="I406" s="17"/>
      <c r="J406" s="17"/>
      <c r="K406" s="17"/>
      <c r="L406" s="17">
        <v>15</v>
      </c>
      <c r="M406" s="17">
        <v>3805</v>
      </c>
    </row>
    <row r="407" customHeight="1" spans="1:13">
      <c r="A407" s="18">
        <v>404</v>
      </c>
      <c r="B407" s="56" t="s">
        <v>643</v>
      </c>
      <c r="C407" s="56" t="s">
        <v>767</v>
      </c>
      <c r="D407" s="56" t="s">
        <v>34</v>
      </c>
      <c r="E407" s="57" t="s">
        <v>773</v>
      </c>
      <c r="F407" s="21" t="s">
        <v>774</v>
      </c>
      <c r="G407" s="46">
        <v>100</v>
      </c>
      <c r="H407" s="17"/>
      <c r="I407" s="17"/>
      <c r="J407" s="17"/>
      <c r="K407" s="17"/>
      <c r="L407" s="17">
        <v>15</v>
      </c>
      <c r="M407" s="17">
        <v>3805</v>
      </c>
    </row>
    <row r="408" customHeight="1" spans="1:13">
      <c r="A408" s="18">
        <v>405</v>
      </c>
      <c r="B408" s="56" t="s">
        <v>643</v>
      </c>
      <c r="C408" s="56" t="s">
        <v>767</v>
      </c>
      <c r="D408" s="56" t="s">
        <v>34</v>
      </c>
      <c r="E408" s="57" t="s">
        <v>775</v>
      </c>
      <c r="F408" s="21" t="s">
        <v>665</v>
      </c>
      <c r="G408" s="46">
        <v>100</v>
      </c>
      <c r="H408" s="17"/>
      <c r="I408" s="17"/>
      <c r="J408" s="17"/>
      <c r="K408" s="17"/>
      <c r="L408" s="17">
        <v>15</v>
      </c>
      <c r="M408" s="17">
        <v>3805</v>
      </c>
    </row>
    <row r="409" customHeight="1" spans="1:13">
      <c r="A409" s="18">
        <v>406</v>
      </c>
      <c r="B409" s="56" t="s">
        <v>643</v>
      </c>
      <c r="C409" s="56" t="s">
        <v>767</v>
      </c>
      <c r="D409" s="56" t="s">
        <v>34</v>
      </c>
      <c r="E409" s="57" t="s">
        <v>776</v>
      </c>
      <c r="F409" s="21" t="s">
        <v>662</v>
      </c>
      <c r="G409" s="46">
        <v>100</v>
      </c>
      <c r="H409" s="17"/>
      <c r="I409" s="17"/>
      <c r="J409" s="17"/>
      <c r="K409" s="17"/>
      <c r="L409" s="17">
        <v>15</v>
      </c>
      <c r="M409" s="17">
        <v>3805</v>
      </c>
    </row>
    <row r="410" customHeight="1" spans="1:13">
      <c r="A410" s="18">
        <v>407</v>
      </c>
      <c r="B410" s="56" t="s">
        <v>643</v>
      </c>
      <c r="C410" s="56" t="s">
        <v>767</v>
      </c>
      <c r="D410" s="56" t="s">
        <v>34</v>
      </c>
      <c r="E410" s="57" t="s">
        <v>777</v>
      </c>
      <c r="F410" s="21" t="s">
        <v>771</v>
      </c>
      <c r="G410" s="46">
        <v>100</v>
      </c>
      <c r="H410" s="17"/>
      <c r="I410" s="17"/>
      <c r="J410" s="17"/>
      <c r="K410" s="17"/>
      <c r="L410" s="17">
        <v>15</v>
      </c>
      <c r="M410" s="17">
        <v>3805</v>
      </c>
    </row>
    <row r="411" customHeight="1" spans="1:13">
      <c r="A411" s="18">
        <v>408</v>
      </c>
      <c r="B411" s="56" t="s">
        <v>643</v>
      </c>
      <c r="C411" s="56" t="s">
        <v>767</v>
      </c>
      <c r="D411" s="56" t="s">
        <v>34</v>
      </c>
      <c r="E411" s="57" t="s">
        <v>778</v>
      </c>
      <c r="F411" s="21" t="s">
        <v>771</v>
      </c>
      <c r="G411" s="46">
        <v>100</v>
      </c>
      <c r="H411" s="17"/>
      <c r="I411" s="17"/>
      <c r="J411" s="17"/>
      <c r="K411" s="17"/>
      <c r="L411" s="17">
        <v>15</v>
      </c>
      <c r="M411" s="17">
        <v>3805</v>
      </c>
    </row>
    <row r="412" customHeight="1" spans="1:13">
      <c r="A412" s="18">
        <v>409</v>
      </c>
      <c r="B412" s="56" t="s">
        <v>643</v>
      </c>
      <c r="C412" s="56" t="s">
        <v>767</v>
      </c>
      <c r="D412" s="56" t="s">
        <v>34</v>
      </c>
      <c r="E412" s="56" t="s">
        <v>779</v>
      </c>
      <c r="F412" s="21" t="s">
        <v>733</v>
      </c>
      <c r="G412" s="46">
        <v>100</v>
      </c>
      <c r="H412" s="17"/>
      <c r="I412" s="17"/>
      <c r="J412" s="17"/>
      <c r="K412" s="17"/>
      <c r="L412" s="17">
        <v>15</v>
      </c>
      <c r="M412" s="17">
        <v>3805</v>
      </c>
    </row>
    <row r="413" customHeight="1" spans="1:13">
      <c r="A413" s="18">
        <v>410</v>
      </c>
      <c r="B413" s="56" t="s">
        <v>643</v>
      </c>
      <c r="C413" s="56" t="s">
        <v>767</v>
      </c>
      <c r="D413" s="56" t="s">
        <v>34</v>
      </c>
      <c r="E413" s="56" t="s">
        <v>780</v>
      </c>
      <c r="F413" s="21" t="s">
        <v>771</v>
      </c>
      <c r="G413" s="46">
        <v>28</v>
      </c>
      <c r="H413" s="17"/>
      <c r="I413" s="17"/>
      <c r="J413" s="17"/>
      <c r="K413" s="17"/>
      <c r="L413" s="17">
        <v>15</v>
      </c>
      <c r="M413" s="17">
        <v>1357</v>
      </c>
    </row>
    <row r="414" customHeight="1" spans="1:13">
      <c r="A414" s="18">
        <v>411</v>
      </c>
      <c r="B414" s="56" t="s">
        <v>643</v>
      </c>
      <c r="C414" s="56" t="s">
        <v>767</v>
      </c>
      <c r="D414" s="56" t="s">
        <v>17</v>
      </c>
      <c r="E414" s="56" t="s">
        <v>781</v>
      </c>
      <c r="F414" s="21" t="s">
        <v>771</v>
      </c>
      <c r="G414" s="54">
        <v>9</v>
      </c>
      <c r="H414" s="54"/>
      <c r="I414" s="54"/>
      <c r="J414" s="54"/>
      <c r="K414" s="54"/>
      <c r="L414" s="54">
        <v>20</v>
      </c>
      <c r="M414" s="54">
        <f t="shared" ref="M414:M416" si="19">G414*34+20*27</f>
        <v>846</v>
      </c>
    </row>
    <row r="415" customHeight="1" spans="1:13">
      <c r="A415" s="18">
        <v>412</v>
      </c>
      <c r="B415" s="56" t="s">
        <v>643</v>
      </c>
      <c r="C415" s="56" t="s">
        <v>767</v>
      </c>
      <c r="D415" s="56" t="s">
        <v>67</v>
      </c>
      <c r="E415" s="56" t="s">
        <v>782</v>
      </c>
      <c r="F415" s="21" t="s">
        <v>783</v>
      </c>
      <c r="G415" s="54">
        <v>9.5</v>
      </c>
      <c r="H415" s="54"/>
      <c r="I415" s="54"/>
      <c r="J415" s="54"/>
      <c r="K415" s="54"/>
      <c r="L415" s="54">
        <v>20</v>
      </c>
      <c r="M415" s="54">
        <f t="shared" si="19"/>
        <v>863</v>
      </c>
    </row>
    <row r="416" customHeight="1" spans="1:13">
      <c r="A416" s="18">
        <v>413</v>
      </c>
      <c r="B416" s="56" t="s">
        <v>643</v>
      </c>
      <c r="C416" s="56" t="s">
        <v>767</v>
      </c>
      <c r="D416" s="56" t="s">
        <v>50</v>
      </c>
      <c r="E416" s="56" t="s">
        <v>784</v>
      </c>
      <c r="F416" s="21" t="s">
        <v>667</v>
      </c>
      <c r="G416" s="54">
        <v>8</v>
      </c>
      <c r="H416" s="54"/>
      <c r="I416" s="54"/>
      <c r="J416" s="54"/>
      <c r="K416" s="54"/>
      <c r="L416" s="54">
        <v>20</v>
      </c>
      <c r="M416" s="54">
        <f t="shared" si="19"/>
        <v>812</v>
      </c>
    </row>
    <row r="417" customHeight="1" spans="1:13">
      <c r="A417" s="18">
        <v>414</v>
      </c>
      <c r="B417" s="58" t="s">
        <v>643</v>
      </c>
      <c r="C417" s="50" t="s">
        <v>785</v>
      </c>
      <c r="D417" s="56" t="s">
        <v>23</v>
      </c>
      <c r="E417" s="56" t="s">
        <v>786</v>
      </c>
      <c r="F417" s="21" t="s">
        <v>771</v>
      </c>
      <c r="G417" s="50">
        <v>100</v>
      </c>
      <c r="H417" s="17"/>
      <c r="I417" s="17"/>
      <c r="J417" s="17"/>
      <c r="K417" s="17"/>
      <c r="L417" s="17">
        <v>20</v>
      </c>
      <c r="M417" s="17">
        <f>34*100+27*20</f>
        <v>3940</v>
      </c>
    </row>
    <row r="418" customHeight="1" spans="1:13">
      <c r="A418" s="18">
        <v>415</v>
      </c>
      <c r="B418" s="38" t="s">
        <v>787</v>
      </c>
      <c r="C418" s="38" t="s">
        <v>788</v>
      </c>
      <c r="D418" s="38" t="s">
        <v>17</v>
      </c>
      <c r="E418" s="38" t="s">
        <v>789</v>
      </c>
      <c r="F418" s="21" t="s">
        <v>192</v>
      </c>
      <c r="G418" s="52">
        <v>15</v>
      </c>
      <c r="H418" s="52"/>
      <c r="I418" s="52"/>
      <c r="J418" s="52"/>
      <c r="K418" s="52"/>
      <c r="L418" s="52"/>
      <c r="M418" s="52">
        <v>510</v>
      </c>
    </row>
    <row r="419" customHeight="1" spans="1:13">
      <c r="A419" s="18">
        <v>416</v>
      </c>
      <c r="B419" s="38" t="s">
        <v>787</v>
      </c>
      <c r="C419" s="38" t="s">
        <v>788</v>
      </c>
      <c r="D419" s="38" t="s">
        <v>67</v>
      </c>
      <c r="E419" s="38" t="s">
        <v>790</v>
      </c>
      <c r="F419" s="21" t="s">
        <v>192</v>
      </c>
      <c r="G419" s="38"/>
      <c r="H419" s="38"/>
      <c r="I419" s="38"/>
      <c r="J419" s="38"/>
      <c r="K419" s="38"/>
      <c r="L419" s="38">
        <v>20</v>
      </c>
      <c r="M419" s="38">
        <v>540</v>
      </c>
    </row>
    <row r="420" customHeight="1" spans="1:13">
      <c r="A420" s="18">
        <v>417</v>
      </c>
      <c r="B420" s="38" t="s">
        <v>787</v>
      </c>
      <c r="C420" s="38" t="s">
        <v>788</v>
      </c>
      <c r="D420" s="38" t="s">
        <v>115</v>
      </c>
      <c r="E420" s="38" t="s">
        <v>791</v>
      </c>
      <c r="F420" s="21" t="s">
        <v>792</v>
      </c>
      <c r="G420" s="38"/>
      <c r="H420" s="38"/>
      <c r="I420" s="38"/>
      <c r="J420" s="38"/>
      <c r="K420" s="38"/>
      <c r="L420" s="38">
        <v>20</v>
      </c>
      <c r="M420" s="38">
        <v>540</v>
      </c>
    </row>
    <row r="421" customHeight="1" spans="1:13">
      <c r="A421" s="18">
        <v>418</v>
      </c>
      <c r="B421" s="38" t="s">
        <v>787</v>
      </c>
      <c r="C421" s="38" t="s">
        <v>788</v>
      </c>
      <c r="D421" s="38" t="s">
        <v>20</v>
      </c>
      <c r="E421" s="38" t="s">
        <v>793</v>
      </c>
      <c r="F421" s="21" t="s">
        <v>794</v>
      </c>
      <c r="G421" s="38"/>
      <c r="H421" s="38"/>
      <c r="I421" s="38"/>
      <c r="J421" s="38"/>
      <c r="K421" s="38"/>
      <c r="L421" s="38">
        <v>20</v>
      </c>
      <c r="M421" s="38">
        <v>540</v>
      </c>
    </row>
    <row r="422" customHeight="1" spans="1:13">
      <c r="A422" s="18">
        <v>419</v>
      </c>
      <c r="B422" s="38" t="s">
        <v>787</v>
      </c>
      <c r="C422" s="38" t="s">
        <v>788</v>
      </c>
      <c r="D422" s="38" t="s">
        <v>50</v>
      </c>
      <c r="E422" s="38" t="s">
        <v>795</v>
      </c>
      <c r="F422" s="21" t="s">
        <v>477</v>
      </c>
      <c r="G422" s="52">
        <v>61</v>
      </c>
      <c r="H422" s="52"/>
      <c r="I422" s="52"/>
      <c r="J422" s="52"/>
      <c r="K422" s="52"/>
      <c r="L422" s="52">
        <v>20</v>
      </c>
      <c r="M422" s="52">
        <v>2614</v>
      </c>
    </row>
    <row r="423" customHeight="1" spans="1:13">
      <c r="A423" s="18">
        <v>420</v>
      </c>
      <c r="B423" s="38" t="s">
        <v>787</v>
      </c>
      <c r="C423" s="38" t="s">
        <v>788</v>
      </c>
      <c r="D423" s="38" t="s">
        <v>50</v>
      </c>
      <c r="E423" s="38" t="s">
        <v>796</v>
      </c>
      <c r="F423" s="21" t="s">
        <v>797</v>
      </c>
      <c r="G423" s="52">
        <v>18.3</v>
      </c>
      <c r="H423" s="52"/>
      <c r="I423" s="52"/>
      <c r="J423" s="52"/>
      <c r="K423" s="52"/>
      <c r="L423" s="52"/>
      <c r="M423" s="52">
        <v>622.2</v>
      </c>
    </row>
    <row r="424" customHeight="1" spans="1:13">
      <c r="A424" s="18">
        <v>421</v>
      </c>
      <c r="B424" s="38" t="s">
        <v>787</v>
      </c>
      <c r="C424" s="38" t="s">
        <v>788</v>
      </c>
      <c r="D424" s="38" t="s">
        <v>50</v>
      </c>
      <c r="E424" s="38" t="s">
        <v>798</v>
      </c>
      <c r="F424" s="21" t="s">
        <v>799</v>
      </c>
      <c r="G424" s="52">
        <v>70</v>
      </c>
      <c r="H424" s="52"/>
      <c r="I424" s="52"/>
      <c r="J424" s="52"/>
      <c r="K424" s="52"/>
      <c r="L424" s="52">
        <v>20</v>
      </c>
      <c r="M424" s="52">
        <v>2920</v>
      </c>
    </row>
    <row r="425" customHeight="1" spans="1:13">
      <c r="A425" s="18">
        <v>422</v>
      </c>
      <c r="B425" s="38" t="s">
        <v>787</v>
      </c>
      <c r="C425" s="38" t="s">
        <v>800</v>
      </c>
      <c r="D425" s="38" t="s">
        <v>67</v>
      </c>
      <c r="E425" s="38" t="s">
        <v>801</v>
      </c>
      <c r="F425" s="21" t="s">
        <v>402</v>
      </c>
      <c r="G425" s="52">
        <v>100</v>
      </c>
      <c r="H425" s="52"/>
      <c r="I425" s="52"/>
      <c r="J425" s="52"/>
      <c r="K425" s="52"/>
      <c r="L425" s="52">
        <v>20</v>
      </c>
      <c r="M425" s="52">
        <v>3940</v>
      </c>
    </row>
    <row r="426" customHeight="1" spans="1:13">
      <c r="A426" s="18">
        <v>423</v>
      </c>
      <c r="B426" s="38" t="s">
        <v>787</v>
      </c>
      <c r="C426" s="38" t="s">
        <v>802</v>
      </c>
      <c r="D426" s="38" t="s">
        <v>115</v>
      </c>
      <c r="E426" s="38" t="s">
        <v>803</v>
      </c>
      <c r="F426" s="21" t="s">
        <v>804</v>
      </c>
      <c r="G426" s="38"/>
      <c r="H426" s="38"/>
      <c r="I426" s="38"/>
      <c r="J426" s="38"/>
      <c r="K426" s="38"/>
      <c r="L426" s="38">
        <v>20</v>
      </c>
      <c r="M426" s="38">
        <v>540</v>
      </c>
    </row>
    <row r="427" customHeight="1" spans="1:13">
      <c r="A427" s="18">
        <v>424</v>
      </c>
      <c r="B427" s="38" t="s">
        <v>787</v>
      </c>
      <c r="C427" s="38" t="s">
        <v>802</v>
      </c>
      <c r="D427" s="38" t="s">
        <v>23</v>
      </c>
      <c r="E427" s="38" t="s">
        <v>805</v>
      </c>
      <c r="F427" s="21" t="s">
        <v>806</v>
      </c>
      <c r="G427" s="38">
        <v>83</v>
      </c>
      <c r="H427" s="38"/>
      <c r="I427" s="38"/>
      <c r="J427" s="38"/>
      <c r="K427" s="38"/>
      <c r="L427" s="38">
        <v>20</v>
      </c>
      <c r="M427" s="38">
        <v>3362</v>
      </c>
    </row>
    <row r="428" customHeight="1" spans="1:13">
      <c r="A428" s="18">
        <v>425</v>
      </c>
      <c r="B428" s="38" t="s">
        <v>787</v>
      </c>
      <c r="C428" s="38" t="s">
        <v>807</v>
      </c>
      <c r="D428" s="38" t="s">
        <v>23</v>
      </c>
      <c r="E428" s="38" t="s">
        <v>808</v>
      </c>
      <c r="F428" s="21" t="s">
        <v>809</v>
      </c>
      <c r="G428" s="38"/>
      <c r="H428" s="38"/>
      <c r="I428" s="38"/>
      <c r="J428" s="38"/>
      <c r="K428" s="38"/>
      <c r="L428" s="38">
        <v>20</v>
      </c>
      <c r="M428" s="38">
        <v>540</v>
      </c>
    </row>
    <row r="429" customHeight="1" spans="1:13">
      <c r="A429" s="18">
        <v>426</v>
      </c>
      <c r="B429" s="38" t="s">
        <v>787</v>
      </c>
      <c r="C429" s="38" t="s">
        <v>807</v>
      </c>
      <c r="D429" s="38" t="s">
        <v>67</v>
      </c>
      <c r="E429" s="38" t="s">
        <v>810</v>
      </c>
      <c r="F429" s="21" t="s">
        <v>811</v>
      </c>
      <c r="G429" s="38"/>
      <c r="H429" s="38"/>
      <c r="I429" s="38"/>
      <c r="J429" s="38"/>
      <c r="K429" s="38"/>
      <c r="L429" s="38">
        <v>20</v>
      </c>
      <c r="M429" s="38">
        <v>540</v>
      </c>
    </row>
    <row r="430" customHeight="1" spans="1:13">
      <c r="A430" s="18">
        <v>427</v>
      </c>
      <c r="B430" s="38" t="s">
        <v>787</v>
      </c>
      <c r="C430" s="38" t="s">
        <v>807</v>
      </c>
      <c r="D430" s="38" t="s">
        <v>67</v>
      </c>
      <c r="E430" s="38" t="s">
        <v>812</v>
      </c>
      <c r="F430" s="21" t="s">
        <v>813</v>
      </c>
      <c r="G430" s="38"/>
      <c r="H430" s="38"/>
      <c r="I430" s="38"/>
      <c r="J430" s="38"/>
      <c r="K430" s="38"/>
      <c r="L430" s="38">
        <v>20</v>
      </c>
      <c r="M430" s="38">
        <v>540</v>
      </c>
    </row>
    <row r="431" customHeight="1" spans="1:13">
      <c r="A431" s="18">
        <v>428</v>
      </c>
      <c r="B431" s="38" t="s">
        <v>787</v>
      </c>
      <c r="C431" s="38" t="s">
        <v>807</v>
      </c>
      <c r="D431" s="38" t="s">
        <v>17</v>
      </c>
      <c r="E431" s="38" t="s">
        <v>814</v>
      </c>
      <c r="F431" s="21" t="s">
        <v>815</v>
      </c>
      <c r="G431" s="38"/>
      <c r="H431" s="38"/>
      <c r="I431" s="38"/>
      <c r="J431" s="38"/>
      <c r="K431" s="38"/>
      <c r="L431" s="38">
        <v>12</v>
      </c>
      <c r="M431" s="38">
        <v>324</v>
      </c>
    </row>
    <row r="432" customHeight="1" spans="1:13">
      <c r="A432" s="18">
        <v>429</v>
      </c>
      <c r="B432" s="38" t="s">
        <v>787</v>
      </c>
      <c r="C432" s="38" t="s">
        <v>807</v>
      </c>
      <c r="D432" s="38" t="s">
        <v>23</v>
      </c>
      <c r="E432" s="38" t="s">
        <v>816</v>
      </c>
      <c r="F432" s="21" t="s">
        <v>817</v>
      </c>
      <c r="G432" s="38"/>
      <c r="H432" s="38"/>
      <c r="I432" s="38"/>
      <c r="J432" s="38"/>
      <c r="K432" s="38"/>
      <c r="L432" s="38">
        <v>12</v>
      </c>
      <c r="M432" s="38">
        <v>324</v>
      </c>
    </row>
    <row r="433" customHeight="1" spans="1:13">
      <c r="A433" s="18">
        <v>430</v>
      </c>
      <c r="B433" s="17" t="s">
        <v>787</v>
      </c>
      <c r="C433" s="38" t="s">
        <v>807</v>
      </c>
      <c r="D433" s="38" t="s">
        <v>20</v>
      </c>
      <c r="E433" s="38" t="s">
        <v>818</v>
      </c>
      <c r="F433" s="21" t="s">
        <v>819</v>
      </c>
      <c r="G433" s="38"/>
      <c r="H433" s="38"/>
      <c r="I433" s="38"/>
      <c r="J433" s="38"/>
      <c r="K433" s="38"/>
      <c r="L433" s="38">
        <v>20</v>
      </c>
      <c r="M433" s="38">
        <v>540</v>
      </c>
    </row>
    <row r="434" customHeight="1" spans="1:13">
      <c r="A434" s="18">
        <v>431</v>
      </c>
      <c r="B434" s="38" t="s">
        <v>787</v>
      </c>
      <c r="C434" s="38" t="s">
        <v>820</v>
      </c>
      <c r="D434" s="38" t="s">
        <v>67</v>
      </c>
      <c r="E434" s="38" t="s">
        <v>821</v>
      </c>
      <c r="F434" s="21" t="s">
        <v>190</v>
      </c>
      <c r="G434" s="52">
        <v>40</v>
      </c>
      <c r="H434" s="52"/>
      <c r="I434" s="52"/>
      <c r="J434" s="52"/>
      <c r="K434" s="52"/>
      <c r="L434" s="52"/>
      <c r="M434" s="52">
        <v>1360</v>
      </c>
    </row>
    <row r="435" customHeight="1" spans="1:13">
      <c r="A435" s="18">
        <v>432</v>
      </c>
      <c r="B435" s="38" t="s">
        <v>787</v>
      </c>
      <c r="C435" s="38" t="s">
        <v>822</v>
      </c>
      <c r="D435" s="38" t="s">
        <v>23</v>
      </c>
      <c r="E435" s="38" t="s">
        <v>823</v>
      </c>
      <c r="F435" s="21" t="s">
        <v>824</v>
      </c>
      <c r="G435" s="52">
        <v>100</v>
      </c>
      <c r="H435" s="52"/>
      <c r="I435" s="52"/>
      <c r="J435" s="52"/>
      <c r="K435" s="52"/>
      <c r="L435" s="52"/>
      <c r="M435" s="52">
        <v>3400</v>
      </c>
    </row>
    <row r="436" customHeight="1" spans="1:13">
      <c r="A436" s="18">
        <v>433</v>
      </c>
      <c r="B436" s="38" t="s">
        <v>787</v>
      </c>
      <c r="C436" s="38" t="s">
        <v>825</v>
      </c>
      <c r="D436" s="38" t="s">
        <v>20</v>
      </c>
      <c r="E436" s="38" t="s">
        <v>826</v>
      </c>
      <c r="F436" s="21" t="s">
        <v>190</v>
      </c>
      <c r="G436" s="52"/>
      <c r="H436" s="52"/>
      <c r="I436" s="52"/>
      <c r="J436" s="52"/>
      <c r="K436" s="52"/>
      <c r="L436" s="52">
        <v>20</v>
      </c>
      <c r="M436" s="52">
        <v>540</v>
      </c>
    </row>
    <row r="437" customHeight="1" spans="1:13">
      <c r="A437" s="18">
        <v>434</v>
      </c>
      <c r="B437" s="38" t="s">
        <v>787</v>
      </c>
      <c r="C437" s="38" t="s">
        <v>825</v>
      </c>
      <c r="D437" s="38" t="s">
        <v>17</v>
      </c>
      <c r="E437" s="38" t="s">
        <v>827</v>
      </c>
      <c r="F437" s="21" t="s">
        <v>190</v>
      </c>
      <c r="G437" s="38"/>
      <c r="H437" s="38"/>
      <c r="I437" s="38"/>
      <c r="J437" s="38"/>
      <c r="K437" s="38"/>
      <c r="L437" s="38">
        <v>20</v>
      </c>
      <c r="M437" s="38">
        <v>540</v>
      </c>
    </row>
    <row r="438" customHeight="1" spans="1:13">
      <c r="A438" s="18">
        <v>435</v>
      </c>
      <c r="B438" s="38" t="s">
        <v>787</v>
      </c>
      <c r="C438" s="38" t="s">
        <v>825</v>
      </c>
      <c r="D438" s="38" t="s">
        <v>67</v>
      </c>
      <c r="E438" s="38" t="s">
        <v>828</v>
      </c>
      <c r="F438" s="21" t="s">
        <v>829</v>
      </c>
      <c r="G438" s="38"/>
      <c r="H438" s="38"/>
      <c r="I438" s="38"/>
      <c r="J438" s="38"/>
      <c r="K438" s="38"/>
      <c r="L438" s="38">
        <v>20</v>
      </c>
      <c r="M438" s="38">
        <v>540</v>
      </c>
    </row>
    <row r="439" customHeight="1" spans="1:13">
      <c r="A439" s="18">
        <v>436</v>
      </c>
      <c r="B439" s="38" t="s">
        <v>787</v>
      </c>
      <c r="C439" s="38" t="s">
        <v>825</v>
      </c>
      <c r="D439" s="38" t="s">
        <v>67</v>
      </c>
      <c r="E439" s="38" t="s">
        <v>830</v>
      </c>
      <c r="F439" s="21" t="s">
        <v>831</v>
      </c>
      <c r="G439" s="38"/>
      <c r="H439" s="38"/>
      <c r="I439" s="38"/>
      <c r="J439" s="38"/>
      <c r="K439" s="38"/>
      <c r="L439" s="38">
        <v>20</v>
      </c>
      <c r="M439" s="38">
        <v>540</v>
      </c>
    </row>
    <row r="440" customHeight="1" spans="1:13">
      <c r="A440" s="18">
        <v>437</v>
      </c>
      <c r="B440" s="38" t="s">
        <v>787</v>
      </c>
      <c r="C440" s="38" t="s">
        <v>832</v>
      </c>
      <c r="D440" s="38" t="s">
        <v>50</v>
      </c>
      <c r="E440" s="38" t="s">
        <v>833</v>
      </c>
      <c r="F440" s="21" t="s">
        <v>834</v>
      </c>
      <c r="G440" s="52">
        <v>100</v>
      </c>
      <c r="H440" s="52"/>
      <c r="I440" s="52"/>
      <c r="J440" s="52"/>
      <c r="K440" s="52"/>
      <c r="L440" s="52"/>
      <c r="M440" s="52">
        <v>3400</v>
      </c>
    </row>
    <row r="441" customHeight="1" spans="1:13">
      <c r="A441" s="18">
        <v>438</v>
      </c>
      <c r="B441" s="38" t="s">
        <v>787</v>
      </c>
      <c r="C441" s="38" t="s">
        <v>832</v>
      </c>
      <c r="D441" s="38" t="s">
        <v>50</v>
      </c>
      <c r="E441" s="38" t="s">
        <v>835</v>
      </c>
      <c r="F441" s="21" t="s">
        <v>477</v>
      </c>
      <c r="G441" s="38"/>
      <c r="H441" s="38"/>
      <c r="I441" s="38"/>
      <c r="J441" s="38"/>
      <c r="K441" s="38"/>
      <c r="L441" s="38">
        <v>20</v>
      </c>
      <c r="M441" s="38">
        <v>540</v>
      </c>
    </row>
    <row r="442" customHeight="1" spans="1:13">
      <c r="A442" s="18">
        <v>439</v>
      </c>
      <c r="B442" s="38" t="s">
        <v>787</v>
      </c>
      <c r="C442" s="38" t="s">
        <v>832</v>
      </c>
      <c r="D442" s="38" t="s">
        <v>50</v>
      </c>
      <c r="E442" s="38" t="s">
        <v>836</v>
      </c>
      <c r="F442" s="21" t="s">
        <v>190</v>
      </c>
      <c r="G442" s="52">
        <v>50</v>
      </c>
      <c r="H442" s="52"/>
      <c r="I442" s="52"/>
      <c r="J442" s="52"/>
      <c r="K442" s="52"/>
      <c r="L442" s="52"/>
      <c r="M442" s="52">
        <v>1700</v>
      </c>
    </row>
    <row r="443" customHeight="1" spans="1:13">
      <c r="A443" s="18">
        <v>440</v>
      </c>
      <c r="B443" s="38" t="s">
        <v>787</v>
      </c>
      <c r="C443" s="38" t="s">
        <v>837</v>
      </c>
      <c r="D443" s="38" t="s">
        <v>838</v>
      </c>
      <c r="E443" s="38" t="s">
        <v>839</v>
      </c>
      <c r="F443" s="21" t="s">
        <v>815</v>
      </c>
      <c r="G443" s="38">
        <v>20</v>
      </c>
      <c r="H443" s="38"/>
      <c r="I443" s="38"/>
      <c r="J443" s="38"/>
      <c r="K443" s="38"/>
      <c r="L443" s="38">
        <v>20</v>
      </c>
      <c r="M443" s="38">
        <v>1220</v>
      </c>
    </row>
    <row r="444" customHeight="1" spans="1:13">
      <c r="A444" s="18">
        <v>441</v>
      </c>
      <c r="B444" s="38" t="s">
        <v>787</v>
      </c>
      <c r="C444" s="38" t="s">
        <v>837</v>
      </c>
      <c r="D444" s="38" t="s">
        <v>34</v>
      </c>
      <c r="E444" s="38" t="s">
        <v>840</v>
      </c>
      <c r="F444" s="21" t="s">
        <v>402</v>
      </c>
      <c r="G444" s="52"/>
      <c r="H444" s="52"/>
      <c r="I444" s="52"/>
      <c r="J444" s="52"/>
      <c r="K444" s="52"/>
      <c r="L444" s="38">
        <v>20</v>
      </c>
      <c r="M444" s="38">
        <v>540</v>
      </c>
    </row>
    <row r="445" customHeight="1" spans="1:13">
      <c r="A445" s="18">
        <v>442</v>
      </c>
      <c r="B445" s="38" t="s">
        <v>787</v>
      </c>
      <c r="C445" s="38" t="s">
        <v>837</v>
      </c>
      <c r="D445" s="38" t="s">
        <v>67</v>
      </c>
      <c r="E445" s="38" t="s">
        <v>841</v>
      </c>
      <c r="F445" s="21" t="s">
        <v>813</v>
      </c>
      <c r="G445" s="52"/>
      <c r="H445" s="52"/>
      <c r="I445" s="52"/>
      <c r="J445" s="52"/>
      <c r="K445" s="52"/>
      <c r="L445" s="38">
        <v>20</v>
      </c>
      <c r="M445" s="38">
        <v>540</v>
      </c>
    </row>
    <row r="446" customHeight="1" spans="1:13">
      <c r="A446" s="18">
        <v>443</v>
      </c>
      <c r="B446" s="38" t="s">
        <v>787</v>
      </c>
      <c r="C446" s="38" t="s">
        <v>837</v>
      </c>
      <c r="D446" s="38" t="s">
        <v>50</v>
      </c>
      <c r="E446" s="38" t="s">
        <v>842</v>
      </c>
      <c r="F446" s="21" t="s">
        <v>811</v>
      </c>
      <c r="G446" s="52"/>
      <c r="H446" s="52"/>
      <c r="I446" s="52"/>
      <c r="J446" s="52"/>
      <c r="K446" s="52"/>
      <c r="L446" s="38">
        <v>20</v>
      </c>
      <c r="M446" s="38">
        <v>540</v>
      </c>
    </row>
    <row r="447" customHeight="1" spans="1:13">
      <c r="A447" s="18">
        <v>444</v>
      </c>
      <c r="B447" s="38" t="s">
        <v>787</v>
      </c>
      <c r="C447" s="38" t="s">
        <v>837</v>
      </c>
      <c r="D447" s="38" t="s">
        <v>67</v>
      </c>
      <c r="E447" s="38" t="s">
        <v>843</v>
      </c>
      <c r="F447" s="21" t="s">
        <v>844</v>
      </c>
      <c r="G447" s="38"/>
      <c r="H447" s="38"/>
      <c r="I447" s="38"/>
      <c r="J447" s="38"/>
      <c r="K447" s="38"/>
      <c r="L447" s="38">
        <v>20</v>
      </c>
      <c r="M447" s="38">
        <v>540</v>
      </c>
    </row>
    <row r="448" customHeight="1" spans="1:13">
      <c r="A448" s="18">
        <v>445</v>
      </c>
      <c r="B448" s="38" t="s">
        <v>787</v>
      </c>
      <c r="C448" s="38" t="s">
        <v>837</v>
      </c>
      <c r="D448" s="38" t="s">
        <v>67</v>
      </c>
      <c r="E448" s="38" t="s">
        <v>845</v>
      </c>
      <c r="F448" s="21" t="s">
        <v>846</v>
      </c>
      <c r="G448" s="52"/>
      <c r="H448" s="52"/>
      <c r="I448" s="52"/>
      <c r="J448" s="52"/>
      <c r="K448" s="52"/>
      <c r="L448" s="38">
        <v>20</v>
      </c>
      <c r="M448" s="38">
        <v>540</v>
      </c>
    </row>
    <row r="449" customHeight="1" spans="1:13">
      <c r="A449" s="18">
        <v>446</v>
      </c>
      <c r="B449" s="38" t="s">
        <v>787</v>
      </c>
      <c r="C449" s="38" t="s">
        <v>837</v>
      </c>
      <c r="D449" s="38" t="s">
        <v>67</v>
      </c>
      <c r="E449" s="38" t="s">
        <v>847</v>
      </c>
      <c r="F449" s="21" t="s">
        <v>848</v>
      </c>
      <c r="G449" s="52"/>
      <c r="H449" s="52"/>
      <c r="I449" s="52"/>
      <c r="J449" s="52"/>
      <c r="K449" s="52"/>
      <c r="L449" s="52">
        <v>20</v>
      </c>
      <c r="M449" s="52">
        <v>540</v>
      </c>
    </row>
    <row r="450" customHeight="1" spans="1:13">
      <c r="A450" s="18">
        <v>447</v>
      </c>
      <c r="B450" s="38" t="s">
        <v>787</v>
      </c>
      <c r="C450" s="38" t="s">
        <v>837</v>
      </c>
      <c r="D450" s="38" t="s">
        <v>20</v>
      </c>
      <c r="E450" s="38" t="s">
        <v>849</v>
      </c>
      <c r="F450" s="21" t="s">
        <v>811</v>
      </c>
      <c r="G450" s="52"/>
      <c r="H450" s="52"/>
      <c r="I450" s="52"/>
      <c r="J450" s="52"/>
      <c r="K450" s="52"/>
      <c r="L450" s="38">
        <v>20</v>
      </c>
      <c r="M450" s="38">
        <v>540</v>
      </c>
    </row>
    <row r="451" customHeight="1" spans="1:13">
      <c r="A451" s="18">
        <v>448</v>
      </c>
      <c r="B451" s="38" t="s">
        <v>787</v>
      </c>
      <c r="C451" s="38" t="s">
        <v>837</v>
      </c>
      <c r="D451" s="38" t="s">
        <v>42</v>
      </c>
      <c r="E451" s="38" t="s">
        <v>850</v>
      </c>
      <c r="F451" s="21" t="s">
        <v>804</v>
      </c>
      <c r="G451" s="52"/>
      <c r="H451" s="52"/>
      <c r="I451" s="52"/>
      <c r="J451" s="52"/>
      <c r="K451" s="52"/>
      <c r="L451" s="38">
        <v>20</v>
      </c>
      <c r="M451" s="38">
        <v>540</v>
      </c>
    </row>
    <row r="452" customHeight="1" spans="1:13">
      <c r="A452" s="18">
        <v>449</v>
      </c>
      <c r="B452" s="38" t="s">
        <v>787</v>
      </c>
      <c r="C452" s="38" t="s">
        <v>837</v>
      </c>
      <c r="D452" s="38" t="s">
        <v>42</v>
      </c>
      <c r="E452" s="38" t="s">
        <v>851</v>
      </c>
      <c r="F452" s="21" t="s">
        <v>811</v>
      </c>
      <c r="G452" s="52"/>
      <c r="H452" s="52"/>
      <c r="I452" s="52"/>
      <c r="J452" s="52"/>
      <c r="K452" s="52"/>
      <c r="L452" s="38">
        <v>20</v>
      </c>
      <c r="M452" s="38">
        <v>540</v>
      </c>
    </row>
    <row r="453" customHeight="1" spans="1:13">
      <c r="A453" s="18">
        <v>450</v>
      </c>
      <c r="B453" s="38" t="s">
        <v>787</v>
      </c>
      <c r="C453" s="38" t="s">
        <v>837</v>
      </c>
      <c r="D453" s="38" t="s">
        <v>838</v>
      </c>
      <c r="E453" s="38" t="s">
        <v>852</v>
      </c>
      <c r="F453" s="21" t="s">
        <v>853</v>
      </c>
      <c r="G453" s="52"/>
      <c r="H453" s="52"/>
      <c r="I453" s="52"/>
      <c r="J453" s="52"/>
      <c r="K453" s="52"/>
      <c r="L453" s="38">
        <v>20</v>
      </c>
      <c r="M453" s="38">
        <v>540</v>
      </c>
    </row>
    <row r="454" customHeight="1" spans="1:13">
      <c r="A454" s="18">
        <v>451</v>
      </c>
      <c r="B454" s="38" t="s">
        <v>787</v>
      </c>
      <c r="C454" s="38" t="s">
        <v>837</v>
      </c>
      <c r="D454" s="38" t="s">
        <v>34</v>
      </c>
      <c r="E454" s="38" t="s">
        <v>854</v>
      </c>
      <c r="F454" s="21" t="s">
        <v>813</v>
      </c>
      <c r="G454" s="52"/>
      <c r="H454" s="52"/>
      <c r="I454" s="52"/>
      <c r="J454" s="52"/>
      <c r="K454" s="52"/>
      <c r="L454" s="38">
        <v>20</v>
      </c>
      <c r="M454" s="38">
        <v>540</v>
      </c>
    </row>
    <row r="455" customHeight="1" spans="1:13">
      <c r="A455" s="18">
        <v>452</v>
      </c>
      <c r="B455" s="38" t="s">
        <v>787</v>
      </c>
      <c r="C455" s="38" t="s">
        <v>837</v>
      </c>
      <c r="D455" s="38" t="s">
        <v>23</v>
      </c>
      <c r="E455" s="38" t="s">
        <v>855</v>
      </c>
      <c r="F455" s="21" t="s">
        <v>856</v>
      </c>
      <c r="G455" s="52"/>
      <c r="H455" s="52"/>
      <c r="I455" s="52"/>
      <c r="J455" s="52"/>
      <c r="K455" s="52"/>
      <c r="L455" s="38">
        <v>20</v>
      </c>
      <c r="M455" s="38">
        <v>540</v>
      </c>
    </row>
    <row r="456" ht="44" customHeight="1" spans="1:13">
      <c r="A456" s="18">
        <v>453</v>
      </c>
      <c r="B456" s="38" t="s">
        <v>787</v>
      </c>
      <c r="C456" s="38" t="s">
        <v>857</v>
      </c>
      <c r="D456" s="38" t="s">
        <v>67</v>
      </c>
      <c r="E456" s="38" t="s">
        <v>858</v>
      </c>
      <c r="F456" s="21" t="s">
        <v>856</v>
      </c>
      <c r="G456" s="52">
        <v>100</v>
      </c>
      <c r="H456" s="52"/>
      <c r="I456" s="52"/>
      <c r="J456" s="52"/>
      <c r="K456" s="52"/>
      <c r="L456" s="52"/>
      <c r="M456" s="52">
        <v>3400</v>
      </c>
    </row>
    <row r="457" customHeight="1" spans="1:13">
      <c r="A457" s="18">
        <v>454</v>
      </c>
      <c r="B457" s="59" t="s">
        <v>787</v>
      </c>
      <c r="C457" s="59" t="s">
        <v>857</v>
      </c>
      <c r="D457" s="59" t="s">
        <v>67</v>
      </c>
      <c r="E457" s="59" t="s">
        <v>859</v>
      </c>
      <c r="F457" s="21" t="s">
        <v>809</v>
      </c>
      <c r="G457" s="59"/>
      <c r="H457" s="59"/>
      <c r="I457" s="59"/>
      <c r="J457" s="59"/>
      <c r="K457" s="59"/>
      <c r="L457" s="59">
        <v>20</v>
      </c>
      <c r="M457" s="59">
        <v>540</v>
      </c>
    </row>
    <row r="458" customHeight="1" spans="1:13">
      <c r="A458" s="18">
        <v>455</v>
      </c>
      <c r="B458" s="38" t="s">
        <v>787</v>
      </c>
      <c r="C458" s="38" t="s">
        <v>857</v>
      </c>
      <c r="D458" s="38" t="s">
        <v>67</v>
      </c>
      <c r="E458" s="38" t="s">
        <v>860</v>
      </c>
      <c r="F458" s="21" t="s">
        <v>861</v>
      </c>
      <c r="G458" s="52">
        <v>18</v>
      </c>
      <c r="H458" s="52"/>
      <c r="I458" s="52"/>
      <c r="J458" s="52"/>
      <c r="K458" s="52"/>
      <c r="L458" s="52"/>
      <c r="M458" s="52">
        <v>612</v>
      </c>
    </row>
    <row r="459" customHeight="1" spans="1:13">
      <c r="A459" s="18">
        <v>456</v>
      </c>
      <c r="B459" s="38" t="s">
        <v>787</v>
      </c>
      <c r="C459" s="38" t="s">
        <v>862</v>
      </c>
      <c r="D459" s="38" t="s">
        <v>20</v>
      </c>
      <c r="E459" s="38" t="s">
        <v>863</v>
      </c>
      <c r="F459" s="21" t="s">
        <v>834</v>
      </c>
      <c r="G459" s="52">
        <v>30</v>
      </c>
      <c r="H459" s="52"/>
      <c r="I459" s="52"/>
      <c r="J459" s="52"/>
      <c r="K459" s="52"/>
      <c r="L459" s="52">
        <v>20</v>
      </c>
      <c r="M459" s="52">
        <v>1560</v>
      </c>
    </row>
    <row r="460" customHeight="1" spans="1:13">
      <c r="A460" s="18">
        <v>457</v>
      </c>
      <c r="B460" s="38" t="s">
        <v>787</v>
      </c>
      <c r="C460" s="38" t="s">
        <v>862</v>
      </c>
      <c r="D460" s="38" t="s">
        <v>20</v>
      </c>
      <c r="E460" s="38" t="s">
        <v>864</v>
      </c>
      <c r="F460" s="21" t="s">
        <v>799</v>
      </c>
      <c r="G460" s="52"/>
      <c r="H460" s="52"/>
      <c r="I460" s="52"/>
      <c r="J460" s="52"/>
      <c r="K460" s="52"/>
      <c r="L460" s="38">
        <v>20</v>
      </c>
      <c r="M460" s="38">
        <v>540</v>
      </c>
    </row>
    <row r="461" customHeight="1" spans="1:13">
      <c r="A461" s="18">
        <v>458</v>
      </c>
      <c r="B461" s="38" t="s">
        <v>787</v>
      </c>
      <c r="C461" s="38" t="s">
        <v>862</v>
      </c>
      <c r="D461" s="38" t="s">
        <v>20</v>
      </c>
      <c r="E461" s="38" t="s">
        <v>865</v>
      </c>
      <c r="F461" s="21" t="s">
        <v>190</v>
      </c>
      <c r="G461" s="52"/>
      <c r="H461" s="52"/>
      <c r="I461" s="52"/>
      <c r="J461" s="52"/>
      <c r="K461" s="52"/>
      <c r="L461" s="38">
        <v>20</v>
      </c>
      <c r="M461" s="38">
        <v>840</v>
      </c>
    </row>
    <row r="462" customHeight="1" spans="1:13">
      <c r="A462" s="18">
        <v>459</v>
      </c>
      <c r="B462" s="59" t="s">
        <v>787</v>
      </c>
      <c r="C462" s="59" t="s">
        <v>862</v>
      </c>
      <c r="D462" s="59" t="s">
        <v>17</v>
      </c>
      <c r="E462" s="59" t="s">
        <v>866</v>
      </c>
      <c r="F462" s="21" t="s">
        <v>477</v>
      </c>
      <c r="G462" s="60">
        <v>90</v>
      </c>
      <c r="H462" s="60"/>
      <c r="I462" s="60"/>
      <c r="J462" s="60"/>
      <c r="K462" s="60"/>
      <c r="L462" s="60">
        <v>20</v>
      </c>
      <c r="M462" s="60">
        <v>3600</v>
      </c>
    </row>
    <row r="463" customHeight="1" spans="1:13">
      <c r="A463" s="18">
        <v>460</v>
      </c>
      <c r="B463" s="38" t="s">
        <v>787</v>
      </c>
      <c r="C463" s="38" t="s">
        <v>862</v>
      </c>
      <c r="D463" s="38" t="s">
        <v>17</v>
      </c>
      <c r="E463" s="38" t="s">
        <v>867</v>
      </c>
      <c r="F463" s="21" t="s">
        <v>192</v>
      </c>
      <c r="G463" s="52"/>
      <c r="H463" s="52"/>
      <c r="I463" s="52"/>
      <c r="J463" s="52"/>
      <c r="K463" s="52"/>
      <c r="L463" s="38">
        <v>20</v>
      </c>
      <c r="M463" s="38">
        <v>540</v>
      </c>
    </row>
    <row r="464" customHeight="1" spans="1:13">
      <c r="A464" s="18">
        <v>461</v>
      </c>
      <c r="B464" s="38" t="s">
        <v>787</v>
      </c>
      <c r="C464" s="38" t="s">
        <v>862</v>
      </c>
      <c r="D464" s="38" t="s">
        <v>17</v>
      </c>
      <c r="E464" s="38" t="s">
        <v>868</v>
      </c>
      <c r="F464" s="21" t="s">
        <v>190</v>
      </c>
      <c r="G464" s="52"/>
      <c r="H464" s="52"/>
      <c r="I464" s="52"/>
      <c r="J464" s="52"/>
      <c r="K464" s="52"/>
      <c r="L464" s="38">
        <v>20</v>
      </c>
      <c r="M464" s="38">
        <v>540</v>
      </c>
    </row>
    <row r="465" customHeight="1" spans="1:13">
      <c r="A465" s="18">
        <v>462</v>
      </c>
      <c r="B465" s="38" t="s">
        <v>787</v>
      </c>
      <c r="C465" s="38" t="s">
        <v>862</v>
      </c>
      <c r="D465" s="38" t="s">
        <v>17</v>
      </c>
      <c r="E465" s="38" t="s">
        <v>869</v>
      </c>
      <c r="F465" s="21" t="s">
        <v>831</v>
      </c>
      <c r="G465" s="52"/>
      <c r="H465" s="52"/>
      <c r="I465" s="52"/>
      <c r="J465" s="52"/>
      <c r="K465" s="52"/>
      <c r="L465" s="38">
        <v>20</v>
      </c>
      <c r="M465" s="38">
        <v>540</v>
      </c>
    </row>
    <row r="466" customHeight="1" spans="1:13">
      <c r="A466" s="18">
        <v>463</v>
      </c>
      <c r="B466" s="38" t="s">
        <v>787</v>
      </c>
      <c r="C466" s="38" t="s">
        <v>862</v>
      </c>
      <c r="D466" s="38" t="s">
        <v>17</v>
      </c>
      <c r="E466" s="38" t="s">
        <v>870</v>
      </c>
      <c r="F466" s="21" t="s">
        <v>797</v>
      </c>
      <c r="G466" s="52"/>
      <c r="H466" s="52"/>
      <c r="I466" s="52"/>
      <c r="J466" s="52"/>
      <c r="K466" s="52"/>
      <c r="L466" s="38">
        <v>20</v>
      </c>
      <c r="M466" s="38">
        <v>540</v>
      </c>
    </row>
    <row r="467" customHeight="1" spans="1:13">
      <c r="A467" s="18">
        <v>464</v>
      </c>
      <c r="B467" s="38" t="s">
        <v>787</v>
      </c>
      <c r="C467" s="38" t="s">
        <v>862</v>
      </c>
      <c r="D467" s="38" t="s">
        <v>17</v>
      </c>
      <c r="E467" s="38" t="s">
        <v>871</v>
      </c>
      <c r="F467" s="21" t="s">
        <v>792</v>
      </c>
      <c r="G467" s="52"/>
      <c r="H467" s="52"/>
      <c r="I467" s="52"/>
      <c r="J467" s="52"/>
      <c r="K467" s="52"/>
      <c r="L467" s="38">
        <v>20</v>
      </c>
      <c r="M467" s="38">
        <v>540</v>
      </c>
    </row>
    <row r="468" customHeight="1" spans="1:13">
      <c r="A468" s="18">
        <v>465</v>
      </c>
      <c r="B468" s="38" t="s">
        <v>787</v>
      </c>
      <c r="C468" s="38" t="s">
        <v>862</v>
      </c>
      <c r="D468" s="38" t="s">
        <v>17</v>
      </c>
      <c r="E468" s="38" t="s">
        <v>872</v>
      </c>
      <c r="F468" s="21" t="s">
        <v>873</v>
      </c>
      <c r="G468" s="52"/>
      <c r="H468" s="52"/>
      <c r="I468" s="52"/>
      <c r="J468" s="52"/>
      <c r="K468" s="52"/>
      <c r="L468" s="38">
        <v>20</v>
      </c>
      <c r="M468" s="38">
        <v>540</v>
      </c>
    </row>
    <row r="469" customHeight="1" spans="1:13">
      <c r="A469" s="18">
        <v>466</v>
      </c>
      <c r="B469" s="38" t="s">
        <v>787</v>
      </c>
      <c r="C469" s="38" t="s">
        <v>862</v>
      </c>
      <c r="D469" s="38" t="s">
        <v>23</v>
      </c>
      <c r="E469" s="38" t="s">
        <v>874</v>
      </c>
      <c r="F469" s="21" t="s">
        <v>190</v>
      </c>
      <c r="G469" s="52">
        <v>55</v>
      </c>
      <c r="H469" s="52"/>
      <c r="I469" s="52"/>
      <c r="J469" s="52"/>
      <c r="K469" s="52"/>
      <c r="L469" s="52">
        <v>20</v>
      </c>
      <c r="M469" s="52">
        <v>2410</v>
      </c>
    </row>
    <row r="470" customHeight="1" spans="1:13">
      <c r="A470" s="18">
        <v>467</v>
      </c>
      <c r="B470" s="38" t="s">
        <v>787</v>
      </c>
      <c r="C470" s="38" t="s">
        <v>862</v>
      </c>
      <c r="D470" s="38" t="s">
        <v>23</v>
      </c>
      <c r="E470" s="38" t="s">
        <v>875</v>
      </c>
      <c r="F470" s="21" t="s">
        <v>834</v>
      </c>
      <c r="G470" s="52"/>
      <c r="H470" s="52"/>
      <c r="I470" s="52"/>
      <c r="J470" s="52"/>
      <c r="K470" s="52"/>
      <c r="L470" s="38">
        <v>20</v>
      </c>
      <c r="M470" s="38">
        <v>540</v>
      </c>
    </row>
    <row r="471" customHeight="1" spans="1:13">
      <c r="A471" s="18">
        <v>468</v>
      </c>
      <c r="B471" s="38" t="s">
        <v>787</v>
      </c>
      <c r="C471" s="38" t="s">
        <v>862</v>
      </c>
      <c r="D471" s="38" t="s">
        <v>23</v>
      </c>
      <c r="E471" s="38" t="s">
        <v>876</v>
      </c>
      <c r="F471" s="21" t="s">
        <v>192</v>
      </c>
      <c r="G471" s="52"/>
      <c r="H471" s="52"/>
      <c r="I471" s="52"/>
      <c r="J471" s="52"/>
      <c r="K471" s="52"/>
      <c r="L471" s="38">
        <v>20</v>
      </c>
      <c r="M471" s="38">
        <v>540</v>
      </c>
    </row>
    <row r="472" customHeight="1" spans="1:13">
      <c r="A472" s="18">
        <v>469</v>
      </c>
      <c r="B472" s="38" t="s">
        <v>787</v>
      </c>
      <c r="C472" s="38" t="s">
        <v>862</v>
      </c>
      <c r="D472" s="38" t="s">
        <v>67</v>
      </c>
      <c r="E472" s="38" t="s">
        <v>877</v>
      </c>
      <c r="F472" s="21" t="s">
        <v>831</v>
      </c>
      <c r="G472" s="52"/>
      <c r="H472" s="52"/>
      <c r="I472" s="52"/>
      <c r="J472" s="52"/>
      <c r="K472" s="52"/>
      <c r="L472" s="38">
        <v>20</v>
      </c>
      <c r="M472" s="38">
        <v>540</v>
      </c>
    </row>
    <row r="473" customHeight="1" spans="1:13">
      <c r="A473" s="18">
        <v>470</v>
      </c>
      <c r="B473" s="38" t="s">
        <v>787</v>
      </c>
      <c r="C473" s="38" t="s">
        <v>862</v>
      </c>
      <c r="D473" s="38" t="s">
        <v>67</v>
      </c>
      <c r="E473" s="38" t="s">
        <v>878</v>
      </c>
      <c r="F473" s="21" t="s">
        <v>794</v>
      </c>
      <c r="G473" s="52"/>
      <c r="H473" s="52"/>
      <c r="I473" s="52"/>
      <c r="J473" s="52"/>
      <c r="K473" s="52"/>
      <c r="L473" s="38">
        <v>20</v>
      </c>
      <c r="M473" s="38">
        <v>540</v>
      </c>
    </row>
    <row r="474" customHeight="1" spans="1:13">
      <c r="A474" s="18">
        <v>471</v>
      </c>
      <c r="B474" s="38" t="s">
        <v>787</v>
      </c>
      <c r="C474" s="38" t="s">
        <v>862</v>
      </c>
      <c r="D474" s="38" t="s">
        <v>67</v>
      </c>
      <c r="E474" s="38" t="s">
        <v>879</v>
      </c>
      <c r="F474" s="21" t="s">
        <v>834</v>
      </c>
      <c r="G474" s="52"/>
      <c r="H474" s="52"/>
      <c r="I474" s="52"/>
      <c r="J474" s="52"/>
      <c r="K474" s="52"/>
      <c r="L474" s="38">
        <v>20</v>
      </c>
      <c r="M474" s="38">
        <v>540</v>
      </c>
    </row>
    <row r="475" customHeight="1" spans="1:13">
      <c r="A475" s="18">
        <v>472</v>
      </c>
      <c r="B475" s="38" t="s">
        <v>787</v>
      </c>
      <c r="C475" s="38" t="s">
        <v>862</v>
      </c>
      <c r="D475" s="38" t="s">
        <v>23</v>
      </c>
      <c r="E475" s="38" t="s">
        <v>880</v>
      </c>
      <c r="F475" s="21" t="s">
        <v>881</v>
      </c>
      <c r="G475" s="38">
        <v>11</v>
      </c>
      <c r="H475" s="38"/>
      <c r="I475" s="38"/>
      <c r="J475" s="38"/>
      <c r="K475" s="38"/>
      <c r="L475" s="38">
        <v>20</v>
      </c>
      <c r="M475" s="38">
        <v>914</v>
      </c>
    </row>
    <row r="476" customHeight="1" spans="1:13">
      <c r="A476" s="18">
        <v>473</v>
      </c>
      <c r="B476" s="38" t="s">
        <v>787</v>
      </c>
      <c r="C476" s="38" t="s">
        <v>862</v>
      </c>
      <c r="D476" s="38" t="s">
        <v>20</v>
      </c>
      <c r="E476" s="38" t="s">
        <v>882</v>
      </c>
      <c r="F476" s="21" t="s">
        <v>792</v>
      </c>
      <c r="G476" s="52"/>
      <c r="H476" s="52"/>
      <c r="I476" s="52"/>
      <c r="J476" s="52"/>
      <c r="K476" s="52"/>
      <c r="L476" s="38">
        <v>24</v>
      </c>
      <c r="M476" s="38">
        <v>648</v>
      </c>
    </row>
    <row r="477" customHeight="1" spans="1:13">
      <c r="A477" s="18">
        <v>474</v>
      </c>
      <c r="B477" s="38" t="s">
        <v>787</v>
      </c>
      <c r="C477" s="38" t="s">
        <v>862</v>
      </c>
      <c r="D477" s="38" t="s">
        <v>17</v>
      </c>
      <c r="E477" s="38" t="s">
        <v>883</v>
      </c>
      <c r="F477" s="21" t="s">
        <v>192</v>
      </c>
      <c r="G477" s="52">
        <v>80</v>
      </c>
      <c r="H477" s="52"/>
      <c r="I477" s="52"/>
      <c r="J477" s="52"/>
      <c r="K477" s="52"/>
      <c r="L477" s="52"/>
      <c r="M477" s="52">
        <v>2720</v>
      </c>
    </row>
    <row r="478" customHeight="1" spans="1:13">
      <c r="A478" s="18">
        <v>475</v>
      </c>
      <c r="B478" s="38" t="s">
        <v>787</v>
      </c>
      <c r="C478" s="38" t="s">
        <v>862</v>
      </c>
      <c r="D478" s="38" t="s">
        <v>17</v>
      </c>
      <c r="E478" s="38" t="s">
        <v>884</v>
      </c>
      <c r="F478" s="21" t="s">
        <v>797</v>
      </c>
      <c r="G478" s="52">
        <v>46</v>
      </c>
      <c r="H478" s="52"/>
      <c r="I478" s="52"/>
      <c r="J478" s="52"/>
      <c r="K478" s="52"/>
      <c r="L478" s="52">
        <v>20</v>
      </c>
      <c r="M478" s="52">
        <v>2104</v>
      </c>
    </row>
    <row r="479" customHeight="1" spans="1:13">
      <c r="A479" s="18">
        <v>476</v>
      </c>
      <c r="B479" s="38" t="s">
        <v>787</v>
      </c>
      <c r="C479" s="38" t="s">
        <v>862</v>
      </c>
      <c r="D479" s="38" t="s">
        <v>17</v>
      </c>
      <c r="E479" s="38" t="s">
        <v>885</v>
      </c>
      <c r="F479" s="21" t="s">
        <v>794</v>
      </c>
      <c r="G479" s="52">
        <v>26</v>
      </c>
      <c r="H479" s="52"/>
      <c r="I479" s="52"/>
      <c r="J479" s="52"/>
      <c r="K479" s="52"/>
      <c r="L479" s="52"/>
      <c r="M479" s="52">
        <v>884</v>
      </c>
    </row>
    <row r="480" customHeight="1" spans="1:13">
      <c r="A480" s="18">
        <v>477</v>
      </c>
      <c r="B480" s="38" t="s">
        <v>787</v>
      </c>
      <c r="C480" s="38" t="s">
        <v>862</v>
      </c>
      <c r="D480" s="38" t="s">
        <v>17</v>
      </c>
      <c r="E480" s="38" t="s">
        <v>886</v>
      </c>
      <c r="F480" s="21" t="s">
        <v>799</v>
      </c>
      <c r="G480" s="52">
        <v>22.5</v>
      </c>
      <c r="H480" s="52"/>
      <c r="I480" s="52"/>
      <c r="J480" s="52"/>
      <c r="K480" s="52"/>
      <c r="L480" s="52"/>
      <c r="M480" s="52">
        <v>765</v>
      </c>
    </row>
    <row r="481" customHeight="1" spans="1:13">
      <c r="A481" s="18">
        <v>478</v>
      </c>
      <c r="B481" s="38" t="s">
        <v>787</v>
      </c>
      <c r="C481" s="38" t="s">
        <v>862</v>
      </c>
      <c r="D481" s="38" t="s">
        <v>17</v>
      </c>
      <c r="E481" s="38" t="s">
        <v>887</v>
      </c>
      <c r="F481" s="21" t="s">
        <v>881</v>
      </c>
      <c r="G481" s="52"/>
      <c r="H481" s="52"/>
      <c r="I481" s="52"/>
      <c r="J481" s="52"/>
      <c r="K481" s="52"/>
      <c r="L481" s="38">
        <v>20</v>
      </c>
      <c r="M481" s="38">
        <v>540</v>
      </c>
    </row>
    <row r="482" customHeight="1" spans="1:13">
      <c r="A482" s="18">
        <v>479</v>
      </c>
      <c r="B482" s="38" t="s">
        <v>787</v>
      </c>
      <c r="C482" s="38" t="s">
        <v>862</v>
      </c>
      <c r="D482" s="38" t="s">
        <v>17</v>
      </c>
      <c r="E482" s="38" t="s">
        <v>888</v>
      </c>
      <c r="F482" s="21" t="s">
        <v>834</v>
      </c>
      <c r="G482" s="52"/>
      <c r="H482" s="52"/>
      <c r="I482" s="52"/>
      <c r="J482" s="52"/>
      <c r="K482" s="52"/>
      <c r="L482" s="38">
        <v>20</v>
      </c>
      <c r="M482" s="38">
        <v>540</v>
      </c>
    </row>
    <row r="483" s="7" customFormat="1" customHeight="1" spans="1:255">
      <c r="A483" s="61" t="s">
        <v>889</v>
      </c>
      <c r="B483" s="62"/>
      <c r="C483" s="62"/>
      <c r="D483" s="62"/>
      <c r="E483" s="62"/>
      <c r="F483" s="63"/>
      <c r="G483" s="17">
        <f>SUM(G4:G482)</f>
        <v>17128.2</v>
      </c>
      <c r="H483" s="17">
        <f>SUM(H4:H482)</f>
        <v>57</v>
      </c>
      <c r="I483" s="17">
        <f t="shared" ref="G483:M483" si="20">SUM(I4:I482)</f>
        <v>601.7</v>
      </c>
      <c r="J483" s="17">
        <f t="shared" si="20"/>
        <v>38</v>
      </c>
      <c r="K483" s="17">
        <f t="shared" si="20"/>
        <v>226.5</v>
      </c>
      <c r="L483" s="17">
        <f t="shared" si="20"/>
        <v>7167.2</v>
      </c>
      <c r="M483" s="17">
        <f t="shared" si="20"/>
        <v>801137.1</v>
      </c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  <c r="BT483" s="3"/>
      <c r="BU483" s="3"/>
      <c r="BV483" s="3"/>
      <c r="BW483" s="3"/>
      <c r="BX483" s="3"/>
      <c r="BY483" s="3"/>
      <c r="BZ483" s="3"/>
      <c r="CA483" s="3"/>
      <c r="CB483" s="3"/>
      <c r="CC483" s="3"/>
      <c r="CD483" s="3"/>
      <c r="CE483" s="3"/>
      <c r="CF483" s="3"/>
      <c r="CG483" s="3"/>
      <c r="CH483" s="3"/>
      <c r="CI483" s="3"/>
      <c r="CJ483" s="3"/>
      <c r="CK483" s="3"/>
      <c r="CL483" s="3"/>
      <c r="CM483" s="3"/>
      <c r="CN483" s="3"/>
      <c r="CO483" s="3"/>
      <c r="CP483" s="3"/>
      <c r="CQ483" s="3"/>
      <c r="CR483" s="3"/>
      <c r="CS483" s="3"/>
      <c r="CT483" s="3"/>
      <c r="CU483" s="3"/>
      <c r="CV483" s="3"/>
      <c r="CW483" s="3"/>
      <c r="CX483" s="3"/>
      <c r="CY483" s="3"/>
      <c r="CZ483" s="3"/>
      <c r="DA483" s="3"/>
      <c r="DB483" s="3"/>
      <c r="DC483" s="3"/>
      <c r="DD483" s="3"/>
      <c r="DE483" s="3"/>
      <c r="DF483" s="3"/>
      <c r="DG483" s="3"/>
      <c r="DH483" s="3"/>
      <c r="DI483" s="3"/>
      <c r="DJ483" s="3"/>
      <c r="DK483" s="3"/>
      <c r="DL483" s="3"/>
      <c r="DM483" s="3"/>
      <c r="DN483" s="3"/>
      <c r="DO483" s="3"/>
      <c r="DP483" s="3"/>
      <c r="DQ483" s="3"/>
      <c r="DR483" s="3"/>
      <c r="DS483" s="3"/>
      <c r="DT483" s="3"/>
      <c r="DU483" s="3"/>
      <c r="DV483" s="3"/>
      <c r="DW483" s="3"/>
      <c r="DX483" s="3"/>
      <c r="DY483" s="3"/>
      <c r="DZ483" s="3"/>
      <c r="EA483" s="3"/>
      <c r="EB483" s="3"/>
      <c r="EC483" s="3"/>
      <c r="ED483" s="3"/>
      <c r="EE483" s="3"/>
      <c r="EF483" s="3"/>
      <c r="EG483" s="3"/>
      <c r="EH483" s="3"/>
      <c r="EI483" s="3"/>
      <c r="EJ483" s="3"/>
      <c r="EK483" s="3"/>
      <c r="EL483" s="3"/>
      <c r="EM483" s="3"/>
      <c r="EN483" s="3"/>
      <c r="EO483" s="3"/>
      <c r="EP483" s="3"/>
      <c r="EQ483" s="3"/>
      <c r="ER483" s="3"/>
      <c r="ES483" s="3"/>
      <c r="ET483" s="3"/>
      <c r="EU483" s="3"/>
      <c r="EV483" s="3"/>
      <c r="EW483" s="3"/>
      <c r="EX483" s="3"/>
      <c r="EY483" s="3"/>
      <c r="EZ483" s="3"/>
      <c r="FA483" s="3"/>
      <c r="FB483" s="3"/>
      <c r="FC483" s="3"/>
      <c r="FD483" s="3"/>
      <c r="FE483" s="3"/>
      <c r="FF483" s="3"/>
      <c r="FG483" s="3"/>
      <c r="FH483" s="3"/>
      <c r="FI483" s="3"/>
      <c r="FJ483" s="3"/>
      <c r="FK483" s="3"/>
      <c r="FL483" s="3"/>
      <c r="FM483" s="3"/>
      <c r="FN483" s="3"/>
      <c r="FO483" s="3"/>
      <c r="FP483" s="3"/>
      <c r="FQ483" s="3"/>
      <c r="FR483" s="3"/>
      <c r="FS483" s="3"/>
      <c r="FT483" s="3"/>
      <c r="FU483" s="3"/>
      <c r="FV483" s="3"/>
      <c r="FW483" s="3"/>
      <c r="FX483" s="3"/>
      <c r="FY483" s="3"/>
      <c r="FZ483" s="3"/>
      <c r="GA483" s="3"/>
      <c r="GB483" s="3"/>
      <c r="GC483" s="3"/>
      <c r="GD483" s="3"/>
      <c r="GE483" s="3"/>
      <c r="GF483" s="3"/>
      <c r="GG483" s="3"/>
      <c r="GH483" s="3"/>
      <c r="GI483" s="3"/>
      <c r="GJ483" s="3"/>
      <c r="GK483" s="3"/>
      <c r="GL483" s="3"/>
      <c r="GM483" s="3"/>
      <c r="GN483" s="3"/>
      <c r="GO483" s="3"/>
      <c r="GP483" s="3"/>
      <c r="GQ483" s="3"/>
      <c r="GR483" s="3"/>
      <c r="GS483" s="3"/>
      <c r="GT483" s="3"/>
      <c r="GU483" s="3"/>
      <c r="GV483" s="3"/>
      <c r="GW483" s="3"/>
      <c r="GX483" s="3"/>
      <c r="GY483" s="3"/>
      <c r="GZ483" s="3"/>
      <c r="HA483" s="3"/>
      <c r="HB483" s="3"/>
      <c r="HC483" s="3"/>
      <c r="HD483" s="3"/>
      <c r="HE483" s="3"/>
      <c r="HF483" s="3"/>
      <c r="HG483" s="3"/>
      <c r="HH483" s="3"/>
      <c r="HI483" s="3"/>
      <c r="HJ483" s="3"/>
      <c r="HK483" s="3"/>
      <c r="HL483" s="3"/>
      <c r="HM483" s="3"/>
      <c r="HN483" s="3"/>
      <c r="HO483" s="3"/>
      <c r="HP483" s="3"/>
      <c r="HQ483" s="3"/>
      <c r="HR483" s="3"/>
      <c r="HS483" s="3"/>
      <c r="HT483" s="3"/>
      <c r="HU483" s="3"/>
      <c r="HV483" s="3"/>
      <c r="HW483" s="3"/>
      <c r="HX483" s="3"/>
      <c r="HY483" s="3"/>
      <c r="HZ483" s="3"/>
      <c r="IA483" s="3"/>
      <c r="IB483" s="3"/>
      <c r="IC483" s="3"/>
      <c r="ID483" s="3"/>
      <c r="IE483" s="3"/>
      <c r="IF483" s="3"/>
      <c r="IG483" s="3"/>
      <c r="IH483" s="3"/>
      <c r="II483" s="3"/>
      <c r="IJ483" s="3"/>
      <c r="IK483" s="3"/>
      <c r="IL483" s="3"/>
      <c r="IM483" s="3"/>
      <c r="IN483" s="3"/>
      <c r="IO483" s="3"/>
      <c r="IP483" s="3"/>
      <c r="IQ483" s="3"/>
      <c r="IR483" s="3"/>
      <c r="IS483" s="3"/>
      <c r="IT483" s="3"/>
      <c r="IU483" s="3"/>
    </row>
    <row r="484" s="7" customFormat="1" customHeight="1" spans="1:25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  <c r="BR484" s="3"/>
      <c r="BS484" s="3"/>
      <c r="BT484" s="3"/>
      <c r="BU484" s="3"/>
      <c r="BV484" s="3"/>
      <c r="BW484" s="3"/>
      <c r="BX484" s="3"/>
      <c r="BY484" s="3"/>
      <c r="BZ484" s="3"/>
      <c r="CA484" s="3"/>
      <c r="CB484" s="3"/>
      <c r="CC484" s="3"/>
      <c r="CD484" s="3"/>
      <c r="CE484" s="3"/>
      <c r="CF484" s="3"/>
      <c r="CG484" s="3"/>
      <c r="CH484" s="3"/>
      <c r="CI484" s="3"/>
      <c r="CJ484" s="3"/>
      <c r="CK484" s="3"/>
      <c r="CL484" s="3"/>
      <c r="CM484" s="3"/>
      <c r="CN484" s="3"/>
      <c r="CO484" s="3"/>
      <c r="CP484" s="3"/>
      <c r="CQ484" s="3"/>
      <c r="CR484" s="3"/>
      <c r="CS484" s="3"/>
      <c r="CT484" s="3"/>
      <c r="CU484" s="3"/>
      <c r="CV484" s="3"/>
      <c r="CW484" s="3"/>
      <c r="CX484" s="3"/>
      <c r="CY484" s="3"/>
      <c r="CZ484" s="3"/>
      <c r="DA484" s="3"/>
      <c r="DB484" s="3"/>
      <c r="DC484" s="3"/>
      <c r="DD484" s="3"/>
      <c r="DE484" s="3"/>
      <c r="DF484" s="3"/>
      <c r="DG484" s="3"/>
      <c r="DH484" s="3"/>
      <c r="DI484" s="3"/>
      <c r="DJ484" s="3"/>
      <c r="DK484" s="3"/>
      <c r="DL484" s="3"/>
      <c r="DM484" s="3"/>
      <c r="DN484" s="3"/>
      <c r="DO484" s="3"/>
      <c r="DP484" s="3"/>
      <c r="DQ484" s="3"/>
      <c r="DR484" s="3"/>
      <c r="DS484" s="3"/>
      <c r="DT484" s="3"/>
      <c r="DU484" s="3"/>
      <c r="DV484" s="3"/>
      <c r="DW484" s="3"/>
      <c r="DX484" s="3"/>
      <c r="DY484" s="3"/>
      <c r="DZ484" s="3"/>
      <c r="EA484" s="3"/>
      <c r="EB484" s="3"/>
      <c r="EC484" s="3"/>
      <c r="ED484" s="3"/>
      <c r="EE484" s="3"/>
      <c r="EF484" s="3"/>
      <c r="EG484" s="3"/>
      <c r="EH484" s="3"/>
      <c r="EI484" s="3"/>
      <c r="EJ484" s="3"/>
      <c r="EK484" s="3"/>
      <c r="EL484" s="3"/>
      <c r="EM484" s="3"/>
      <c r="EN484" s="3"/>
      <c r="EO484" s="3"/>
      <c r="EP484" s="3"/>
      <c r="EQ484" s="3"/>
      <c r="ER484" s="3"/>
      <c r="ES484" s="3"/>
      <c r="ET484" s="3"/>
      <c r="EU484" s="3"/>
      <c r="EV484" s="3"/>
      <c r="EW484" s="3"/>
      <c r="EX484" s="3"/>
      <c r="EY484" s="3"/>
      <c r="EZ484" s="3"/>
      <c r="FA484" s="3"/>
      <c r="FB484" s="3"/>
      <c r="FC484" s="3"/>
      <c r="FD484" s="3"/>
      <c r="FE484" s="3"/>
      <c r="FF484" s="3"/>
      <c r="FG484" s="3"/>
      <c r="FH484" s="3"/>
      <c r="FI484" s="3"/>
      <c r="FJ484" s="3"/>
      <c r="FK484" s="3"/>
      <c r="FL484" s="3"/>
      <c r="FM484" s="3"/>
      <c r="FN484" s="3"/>
      <c r="FO484" s="3"/>
      <c r="FP484" s="3"/>
      <c r="FQ484" s="3"/>
      <c r="FR484" s="3"/>
      <c r="FS484" s="3"/>
      <c r="FT484" s="3"/>
      <c r="FU484" s="3"/>
      <c r="FV484" s="3"/>
      <c r="FW484" s="3"/>
      <c r="FX484" s="3"/>
      <c r="FY484" s="3"/>
      <c r="FZ484" s="3"/>
      <c r="GA484" s="3"/>
      <c r="GB484" s="3"/>
      <c r="GC484" s="3"/>
      <c r="GD484" s="3"/>
      <c r="GE484" s="3"/>
      <c r="GF484" s="3"/>
      <c r="GG484" s="3"/>
      <c r="GH484" s="3"/>
      <c r="GI484" s="3"/>
      <c r="GJ484" s="3"/>
      <c r="GK484" s="3"/>
      <c r="GL484" s="3"/>
      <c r="GM484" s="3"/>
      <c r="GN484" s="3"/>
      <c r="GO484" s="3"/>
      <c r="GP484" s="3"/>
      <c r="GQ484" s="3"/>
      <c r="GR484" s="3"/>
      <c r="GS484" s="3"/>
      <c r="GT484" s="3"/>
      <c r="GU484" s="3"/>
      <c r="GV484" s="3"/>
      <c r="GW484" s="3"/>
      <c r="GX484" s="3"/>
      <c r="GY484" s="3"/>
      <c r="GZ484" s="3"/>
      <c r="HA484" s="3"/>
      <c r="HB484" s="3"/>
      <c r="HC484" s="3"/>
      <c r="HD484" s="3"/>
      <c r="HE484" s="3"/>
      <c r="HF484" s="3"/>
      <c r="HG484" s="3"/>
      <c r="HH484" s="3"/>
      <c r="HI484" s="3"/>
      <c r="HJ484" s="3"/>
      <c r="HK484" s="3"/>
      <c r="HL484" s="3"/>
      <c r="HM484" s="3"/>
      <c r="HN484" s="3"/>
      <c r="HO484" s="3"/>
      <c r="HP484" s="3"/>
      <c r="HQ484" s="3"/>
      <c r="HR484" s="3"/>
      <c r="HS484" s="3"/>
      <c r="HT484" s="3"/>
      <c r="HU484" s="3"/>
      <c r="HV484" s="3"/>
      <c r="HW484" s="3"/>
      <c r="HX484" s="3"/>
      <c r="HY484" s="3"/>
      <c r="HZ484" s="3"/>
      <c r="IA484" s="3"/>
      <c r="IB484" s="3"/>
      <c r="IC484" s="3"/>
      <c r="ID484" s="3"/>
      <c r="IE484" s="3"/>
      <c r="IF484" s="3"/>
      <c r="IG484" s="3"/>
      <c r="IH484" s="3"/>
      <c r="II484" s="3"/>
      <c r="IJ484" s="3"/>
      <c r="IK484" s="3"/>
      <c r="IL484" s="3"/>
      <c r="IM484" s="3"/>
      <c r="IN484" s="3"/>
      <c r="IO484" s="3"/>
      <c r="IP484" s="3"/>
      <c r="IQ484" s="3"/>
      <c r="IR484" s="3"/>
      <c r="IS484" s="3"/>
      <c r="IT484" s="3"/>
      <c r="IU484" s="3"/>
    </row>
    <row r="485" s="7" customFormat="1" customHeight="1" spans="1:25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  <c r="BP485" s="3"/>
      <c r="BQ485" s="3"/>
      <c r="BR485" s="3"/>
      <c r="BS485" s="3"/>
      <c r="BT485" s="3"/>
      <c r="BU485" s="3"/>
      <c r="BV485" s="3"/>
      <c r="BW485" s="3"/>
      <c r="BX485" s="3"/>
      <c r="BY485" s="3"/>
      <c r="BZ485" s="3"/>
      <c r="CA485" s="3"/>
      <c r="CB485" s="3"/>
      <c r="CC485" s="3"/>
      <c r="CD485" s="3"/>
      <c r="CE485" s="3"/>
      <c r="CF485" s="3"/>
      <c r="CG485" s="3"/>
      <c r="CH485" s="3"/>
      <c r="CI485" s="3"/>
      <c r="CJ485" s="3"/>
      <c r="CK485" s="3"/>
      <c r="CL485" s="3"/>
      <c r="CM485" s="3"/>
      <c r="CN485" s="3"/>
      <c r="CO485" s="3"/>
      <c r="CP485" s="3"/>
      <c r="CQ485" s="3"/>
      <c r="CR485" s="3"/>
      <c r="CS485" s="3"/>
      <c r="CT485" s="3"/>
      <c r="CU485" s="3"/>
      <c r="CV485" s="3"/>
      <c r="CW485" s="3"/>
      <c r="CX485" s="3"/>
      <c r="CY485" s="3"/>
      <c r="CZ485" s="3"/>
      <c r="DA485" s="3"/>
      <c r="DB485" s="3"/>
      <c r="DC485" s="3"/>
      <c r="DD485" s="3"/>
      <c r="DE485" s="3"/>
      <c r="DF485" s="3"/>
      <c r="DG485" s="3"/>
      <c r="DH485" s="3"/>
      <c r="DI485" s="3"/>
      <c r="DJ485" s="3"/>
      <c r="DK485" s="3"/>
      <c r="DL485" s="3"/>
      <c r="DM485" s="3"/>
      <c r="DN485" s="3"/>
      <c r="DO485" s="3"/>
      <c r="DP485" s="3"/>
      <c r="DQ485" s="3"/>
      <c r="DR485" s="3"/>
      <c r="DS485" s="3"/>
      <c r="DT485" s="3"/>
      <c r="DU485" s="3"/>
      <c r="DV485" s="3"/>
      <c r="DW485" s="3"/>
      <c r="DX485" s="3"/>
      <c r="DY485" s="3"/>
      <c r="DZ485" s="3"/>
      <c r="EA485" s="3"/>
      <c r="EB485" s="3"/>
      <c r="EC485" s="3"/>
      <c r="ED485" s="3"/>
      <c r="EE485" s="3"/>
      <c r="EF485" s="3"/>
      <c r="EG485" s="3"/>
      <c r="EH485" s="3"/>
      <c r="EI485" s="3"/>
      <c r="EJ485" s="3"/>
      <c r="EK485" s="3"/>
      <c r="EL485" s="3"/>
      <c r="EM485" s="3"/>
      <c r="EN485" s="3"/>
      <c r="EO485" s="3"/>
      <c r="EP485" s="3"/>
      <c r="EQ485" s="3"/>
      <c r="ER485" s="3"/>
      <c r="ES485" s="3"/>
      <c r="ET485" s="3"/>
      <c r="EU485" s="3"/>
      <c r="EV485" s="3"/>
      <c r="EW485" s="3"/>
      <c r="EX485" s="3"/>
      <c r="EY485" s="3"/>
      <c r="EZ485" s="3"/>
      <c r="FA485" s="3"/>
      <c r="FB485" s="3"/>
      <c r="FC485" s="3"/>
      <c r="FD485" s="3"/>
      <c r="FE485" s="3"/>
      <c r="FF485" s="3"/>
      <c r="FG485" s="3"/>
      <c r="FH485" s="3"/>
      <c r="FI485" s="3"/>
      <c r="FJ485" s="3"/>
      <c r="FK485" s="3"/>
      <c r="FL485" s="3"/>
      <c r="FM485" s="3"/>
      <c r="FN485" s="3"/>
      <c r="FO485" s="3"/>
      <c r="FP485" s="3"/>
      <c r="FQ485" s="3"/>
      <c r="FR485" s="3"/>
      <c r="FS485" s="3"/>
      <c r="FT485" s="3"/>
      <c r="FU485" s="3"/>
      <c r="FV485" s="3"/>
      <c r="FW485" s="3"/>
      <c r="FX485" s="3"/>
      <c r="FY485" s="3"/>
      <c r="FZ485" s="3"/>
      <c r="GA485" s="3"/>
      <c r="GB485" s="3"/>
      <c r="GC485" s="3"/>
      <c r="GD485" s="3"/>
      <c r="GE485" s="3"/>
      <c r="GF485" s="3"/>
      <c r="GG485" s="3"/>
      <c r="GH485" s="3"/>
      <c r="GI485" s="3"/>
      <c r="GJ485" s="3"/>
      <c r="GK485" s="3"/>
      <c r="GL485" s="3"/>
      <c r="GM485" s="3"/>
      <c r="GN485" s="3"/>
      <c r="GO485" s="3"/>
      <c r="GP485" s="3"/>
      <c r="GQ485" s="3"/>
      <c r="GR485" s="3"/>
      <c r="GS485" s="3"/>
      <c r="GT485" s="3"/>
      <c r="GU485" s="3"/>
      <c r="GV485" s="3"/>
      <c r="GW485" s="3"/>
      <c r="GX485" s="3"/>
      <c r="GY485" s="3"/>
      <c r="GZ485" s="3"/>
      <c r="HA485" s="3"/>
      <c r="HB485" s="3"/>
      <c r="HC485" s="3"/>
      <c r="HD485" s="3"/>
      <c r="HE485" s="3"/>
      <c r="HF485" s="3"/>
      <c r="HG485" s="3"/>
      <c r="HH485" s="3"/>
      <c r="HI485" s="3"/>
      <c r="HJ485" s="3"/>
      <c r="HK485" s="3"/>
      <c r="HL485" s="3"/>
      <c r="HM485" s="3"/>
      <c r="HN485" s="3"/>
      <c r="HO485" s="3"/>
      <c r="HP485" s="3"/>
      <c r="HQ485" s="3"/>
      <c r="HR485" s="3"/>
      <c r="HS485" s="3"/>
      <c r="HT485" s="3"/>
      <c r="HU485" s="3"/>
      <c r="HV485" s="3"/>
      <c r="HW485" s="3"/>
      <c r="HX485" s="3"/>
      <c r="HY485" s="3"/>
      <c r="HZ485" s="3"/>
      <c r="IA485" s="3"/>
      <c r="IB485" s="3"/>
      <c r="IC485" s="3"/>
      <c r="ID485" s="3"/>
      <c r="IE485" s="3"/>
      <c r="IF485" s="3"/>
      <c r="IG485" s="3"/>
      <c r="IH485" s="3"/>
      <c r="II485" s="3"/>
      <c r="IJ485" s="3"/>
      <c r="IK485" s="3"/>
      <c r="IL485" s="3"/>
      <c r="IM485" s="3"/>
      <c r="IN485" s="3"/>
      <c r="IO485" s="3"/>
      <c r="IP485" s="3"/>
      <c r="IQ485" s="3"/>
      <c r="IR485" s="3"/>
      <c r="IS485" s="3"/>
      <c r="IT485" s="3"/>
      <c r="IU485" s="3"/>
    </row>
    <row r="486" s="7" customFormat="1" customHeight="1" spans="1:25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  <c r="BP486" s="3"/>
      <c r="BQ486" s="3"/>
      <c r="BR486" s="3"/>
      <c r="BS486" s="3"/>
      <c r="BT486" s="3"/>
      <c r="BU486" s="3"/>
      <c r="BV486" s="3"/>
      <c r="BW486" s="3"/>
      <c r="BX486" s="3"/>
      <c r="BY486" s="3"/>
      <c r="BZ486" s="3"/>
      <c r="CA486" s="3"/>
      <c r="CB486" s="3"/>
      <c r="CC486" s="3"/>
      <c r="CD486" s="3"/>
      <c r="CE486" s="3"/>
      <c r="CF486" s="3"/>
      <c r="CG486" s="3"/>
      <c r="CH486" s="3"/>
      <c r="CI486" s="3"/>
      <c r="CJ486" s="3"/>
      <c r="CK486" s="3"/>
      <c r="CL486" s="3"/>
      <c r="CM486" s="3"/>
      <c r="CN486" s="3"/>
      <c r="CO486" s="3"/>
      <c r="CP486" s="3"/>
      <c r="CQ486" s="3"/>
      <c r="CR486" s="3"/>
      <c r="CS486" s="3"/>
      <c r="CT486" s="3"/>
      <c r="CU486" s="3"/>
      <c r="CV486" s="3"/>
      <c r="CW486" s="3"/>
      <c r="CX486" s="3"/>
      <c r="CY486" s="3"/>
      <c r="CZ486" s="3"/>
      <c r="DA486" s="3"/>
      <c r="DB486" s="3"/>
      <c r="DC486" s="3"/>
      <c r="DD486" s="3"/>
      <c r="DE486" s="3"/>
      <c r="DF486" s="3"/>
      <c r="DG486" s="3"/>
      <c r="DH486" s="3"/>
      <c r="DI486" s="3"/>
      <c r="DJ486" s="3"/>
      <c r="DK486" s="3"/>
      <c r="DL486" s="3"/>
      <c r="DM486" s="3"/>
      <c r="DN486" s="3"/>
      <c r="DO486" s="3"/>
      <c r="DP486" s="3"/>
      <c r="DQ486" s="3"/>
      <c r="DR486" s="3"/>
      <c r="DS486" s="3"/>
      <c r="DT486" s="3"/>
      <c r="DU486" s="3"/>
      <c r="DV486" s="3"/>
      <c r="DW486" s="3"/>
      <c r="DX486" s="3"/>
      <c r="DY486" s="3"/>
      <c r="DZ486" s="3"/>
      <c r="EA486" s="3"/>
      <c r="EB486" s="3"/>
      <c r="EC486" s="3"/>
      <c r="ED486" s="3"/>
      <c r="EE486" s="3"/>
      <c r="EF486" s="3"/>
      <c r="EG486" s="3"/>
      <c r="EH486" s="3"/>
      <c r="EI486" s="3"/>
      <c r="EJ486" s="3"/>
      <c r="EK486" s="3"/>
      <c r="EL486" s="3"/>
      <c r="EM486" s="3"/>
      <c r="EN486" s="3"/>
      <c r="EO486" s="3"/>
      <c r="EP486" s="3"/>
      <c r="EQ486" s="3"/>
      <c r="ER486" s="3"/>
      <c r="ES486" s="3"/>
      <c r="ET486" s="3"/>
      <c r="EU486" s="3"/>
      <c r="EV486" s="3"/>
      <c r="EW486" s="3"/>
      <c r="EX486" s="3"/>
      <c r="EY486" s="3"/>
      <c r="EZ486" s="3"/>
      <c r="FA486" s="3"/>
      <c r="FB486" s="3"/>
      <c r="FC486" s="3"/>
      <c r="FD486" s="3"/>
      <c r="FE486" s="3"/>
      <c r="FF486" s="3"/>
      <c r="FG486" s="3"/>
      <c r="FH486" s="3"/>
      <c r="FI486" s="3"/>
      <c r="FJ486" s="3"/>
      <c r="FK486" s="3"/>
      <c r="FL486" s="3"/>
      <c r="FM486" s="3"/>
      <c r="FN486" s="3"/>
      <c r="FO486" s="3"/>
      <c r="FP486" s="3"/>
      <c r="FQ486" s="3"/>
      <c r="FR486" s="3"/>
      <c r="FS486" s="3"/>
      <c r="FT486" s="3"/>
      <c r="FU486" s="3"/>
      <c r="FV486" s="3"/>
      <c r="FW486" s="3"/>
      <c r="FX486" s="3"/>
      <c r="FY486" s="3"/>
      <c r="FZ486" s="3"/>
      <c r="GA486" s="3"/>
      <c r="GB486" s="3"/>
      <c r="GC486" s="3"/>
      <c r="GD486" s="3"/>
      <c r="GE486" s="3"/>
      <c r="GF486" s="3"/>
      <c r="GG486" s="3"/>
      <c r="GH486" s="3"/>
      <c r="GI486" s="3"/>
      <c r="GJ486" s="3"/>
      <c r="GK486" s="3"/>
      <c r="GL486" s="3"/>
      <c r="GM486" s="3"/>
      <c r="GN486" s="3"/>
      <c r="GO486" s="3"/>
      <c r="GP486" s="3"/>
      <c r="GQ486" s="3"/>
      <c r="GR486" s="3"/>
      <c r="GS486" s="3"/>
      <c r="GT486" s="3"/>
      <c r="GU486" s="3"/>
      <c r="GV486" s="3"/>
      <c r="GW486" s="3"/>
      <c r="GX486" s="3"/>
      <c r="GY486" s="3"/>
      <c r="GZ486" s="3"/>
      <c r="HA486" s="3"/>
      <c r="HB486" s="3"/>
      <c r="HC486" s="3"/>
      <c r="HD486" s="3"/>
      <c r="HE486" s="3"/>
      <c r="HF486" s="3"/>
      <c r="HG486" s="3"/>
      <c r="HH486" s="3"/>
      <c r="HI486" s="3"/>
      <c r="HJ486" s="3"/>
      <c r="HK486" s="3"/>
      <c r="HL486" s="3"/>
      <c r="HM486" s="3"/>
      <c r="HN486" s="3"/>
      <c r="HO486" s="3"/>
      <c r="HP486" s="3"/>
      <c r="HQ486" s="3"/>
      <c r="HR486" s="3"/>
      <c r="HS486" s="3"/>
      <c r="HT486" s="3"/>
      <c r="HU486" s="3"/>
      <c r="HV486" s="3"/>
      <c r="HW486" s="3"/>
      <c r="HX486" s="3"/>
      <c r="HY486" s="3"/>
      <c r="HZ486" s="3"/>
      <c r="IA486" s="3"/>
      <c r="IB486" s="3"/>
      <c r="IC486" s="3"/>
      <c r="ID486" s="3"/>
      <c r="IE486" s="3"/>
      <c r="IF486" s="3"/>
      <c r="IG486" s="3"/>
      <c r="IH486" s="3"/>
      <c r="II486" s="3"/>
      <c r="IJ486" s="3"/>
      <c r="IK486" s="3"/>
      <c r="IL486" s="3"/>
      <c r="IM486" s="3"/>
      <c r="IN486" s="3"/>
      <c r="IO486" s="3"/>
      <c r="IP486" s="3"/>
      <c r="IQ486" s="3"/>
      <c r="IR486" s="3"/>
      <c r="IS486" s="3"/>
      <c r="IT486" s="3"/>
      <c r="IU486" s="3"/>
    </row>
    <row r="487" s="7" customFormat="1" customHeight="1" spans="1:25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  <c r="BP487" s="3"/>
      <c r="BQ487" s="3"/>
      <c r="BR487" s="3"/>
      <c r="BS487" s="3"/>
      <c r="BT487" s="3"/>
      <c r="BU487" s="3"/>
      <c r="BV487" s="3"/>
      <c r="BW487" s="3"/>
      <c r="BX487" s="3"/>
      <c r="BY487" s="3"/>
      <c r="BZ487" s="3"/>
      <c r="CA487" s="3"/>
      <c r="CB487" s="3"/>
      <c r="CC487" s="3"/>
      <c r="CD487" s="3"/>
      <c r="CE487" s="3"/>
      <c r="CF487" s="3"/>
      <c r="CG487" s="3"/>
      <c r="CH487" s="3"/>
      <c r="CI487" s="3"/>
      <c r="CJ487" s="3"/>
      <c r="CK487" s="3"/>
      <c r="CL487" s="3"/>
      <c r="CM487" s="3"/>
      <c r="CN487" s="3"/>
      <c r="CO487" s="3"/>
      <c r="CP487" s="3"/>
      <c r="CQ487" s="3"/>
      <c r="CR487" s="3"/>
      <c r="CS487" s="3"/>
      <c r="CT487" s="3"/>
      <c r="CU487" s="3"/>
      <c r="CV487" s="3"/>
      <c r="CW487" s="3"/>
      <c r="CX487" s="3"/>
      <c r="CY487" s="3"/>
      <c r="CZ487" s="3"/>
      <c r="DA487" s="3"/>
      <c r="DB487" s="3"/>
      <c r="DC487" s="3"/>
      <c r="DD487" s="3"/>
      <c r="DE487" s="3"/>
      <c r="DF487" s="3"/>
      <c r="DG487" s="3"/>
      <c r="DH487" s="3"/>
      <c r="DI487" s="3"/>
      <c r="DJ487" s="3"/>
      <c r="DK487" s="3"/>
      <c r="DL487" s="3"/>
      <c r="DM487" s="3"/>
      <c r="DN487" s="3"/>
      <c r="DO487" s="3"/>
      <c r="DP487" s="3"/>
      <c r="DQ487" s="3"/>
      <c r="DR487" s="3"/>
      <c r="DS487" s="3"/>
      <c r="DT487" s="3"/>
      <c r="DU487" s="3"/>
      <c r="DV487" s="3"/>
      <c r="DW487" s="3"/>
      <c r="DX487" s="3"/>
      <c r="DY487" s="3"/>
      <c r="DZ487" s="3"/>
      <c r="EA487" s="3"/>
      <c r="EB487" s="3"/>
      <c r="EC487" s="3"/>
      <c r="ED487" s="3"/>
      <c r="EE487" s="3"/>
      <c r="EF487" s="3"/>
      <c r="EG487" s="3"/>
      <c r="EH487" s="3"/>
      <c r="EI487" s="3"/>
      <c r="EJ487" s="3"/>
      <c r="EK487" s="3"/>
      <c r="EL487" s="3"/>
      <c r="EM487" s="3"/>
      <c r="EN487" s="3"/>
      <c r="EO487" s="3"/>
      <c r="EP487" s="3"/>
      <c r="EQ487" s="3"/>
      <c r="ER487" s="3"/>
      <c r="ES487" s="3"/>
      <c r="ET487" s="3"/>
      <c r="EU487" s="3"/>
      <c r="EV487" s="3"/>
      <c r="EW487" s="3"/>
      <c r="EX487" s="3"/>
      <c r="EY487" s="3"/>
      <c r="EZ487" s="3"/>
      <c r="FA487" s="3"/>
      <c r="FB487" s="3"/>
      <c r="FC487" s="3"/>
      <c r="FD487" s="3"/>
      <c r="FE487" s="3"/>
      <c r="FF487" s="3"/>
      <c r="FG487" s="3"/>
      <c r="FH487" s="3"/>
      <c r="FI487" s="3"/>
      <c r="FJ487" s="3"/>
      <c r="FK487" s="3"/>
      <c r="FL487" s="3"/>
      <c r="FM487" s="3"/>
      <c r="FN487" s="3"/>
      <c r="FO487" s="3"/>
      <c r="FP487" s="3"/>
      <c r="FQ487" s="3"/>
      <c r="FR487" s="3"/>
      <c r="FS487" s="3"/>
      <c r="FT487" s="3"/>
      <c r="FU487" s="3"/>
      <c r="FV487" s="3"/>
      <c r="FW487" s="3"/>
      <c r="FX487" s="3"/>
      <c r="FY487" s="3"/>
      <c r="FZ487" s="3"/>
      <c r="GA487" s="3"/>
      <c r="GB487" s="3"/>
      <c r="GC487" s="3"/>
      <c r="GD487" s="3"/>
      <c r="GE487" s="3"/>
      <c r="GF487" s="3"/>
      <c r="GG487" s="3"/>
      <c r="GH487" s="3"/>
      <c r="GI487" s="3"/>
      <c r="GJ487" s="3"/>
      <c r="GK487" s="3"/>
      <c r="GL487" s="3"/>
      <c r="GM487" s="3"/>
      <c r="GN487" s="3"/>
      <c r="GO487" s="3"/>
      <c r="GP487" s="3"/>
      <c r="GQ487" s="3"/>
      <c r="GR487" s="3"/>
      <c r="GS487" s="3"/>
      <c r="GT487" s="3"/>
      <c r="GU487" s="3"/>
      <c r="GV487" s="3"/>
      <c r="GW487" s="3"/>
      <c r="GX487" s="3"/>
      <c r="GY487" s="3"/>
      <c r="GZ487" s="3"/>
      <c r="HA487" s="3"/>
      <c r="HB487" s="3"/>
      <c r="HC487" s="3"/>
      <c r="HD487" s="3"/>
      <c r="HE487" s="3"/>
      <c r="HF487" s="3"/>
      <c r="HG487" s="3"/>
      <c r="HH487" s="3"/>
      <c r="HI487" s="3"/>
      <c r="HJ487" s="3"/>
      <c r="HK487" s="3"/>
      <c r="HL487" s="3"/>
      <c r="HM487" s="3"/>
      <c r="HN487" s="3"/>
      <c r="HO487" s="3"/>
      <c r="HP487" s="3"/>
      <c r="HQ487" s="3"/>
      <c r="HR487" s="3"/>
      <c r="HS487" s="3"/>
      <c r="HT487" s="3"/>
      <c r="HU487" s="3"/>
      <c r="HV487" s="3"/>
      <c r="HW487" s="3"/>
      <c r="HX487" s="3"/>
      <c r="HY487" s="3"/>
      <c r="HZ487" s="3"/>
      <c r="IA487" s="3"/>
      <c r="IB487" s="3"/>
      <c r="IC487" s="3"/>
      <c r="ID487" s="3"/>
      <c r="IE487" s="3"/>
      <c r="IF487" s="3"/>
      <c r="IG487" s="3"/>
      <c r="IH487" s="3"/>
      <c r="II487" s="3"/>
      <c r="IJ487" s="3"/>
      <c r="IK487" s="3"/>
      <c r="IL487" s="3"/>
      <c r="IM487" s="3"/>
      <c r="IN487" s="3"/>
      <c r="IO487" s="3"/>
      <c r="IP487" s="3"/>
      <c r="IQ487" s="3"/>
      <c r="IR487" s="3"/>
      <c r="IS487" s="3"/>
      <c r="IT487" s="3"/>
      <c r="IU487" s="3"/>
    </row>
    <row r="488" s="7" customFormat="1" customHeight="1" spans="1:25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  <c r="BP488" s="3"/>
      <c r="BQ488" s="3"/>
      <c r="BR488" s="3"/>
      <c r="BS488" s="3"/>
      <c r="BT488" s="3"/>
      <c r="BU488" s="3"/>
      <c r="BV488" s="3"/>
      <c r="BW488" s="3"/>
      <c r="BX488" s="3"/>
      <c r="BY488" s="3"/>
      <c r="BZ488" s="3"/>
      <c r="CA488" s="3"/>
      <c r="CB488" s="3"/>
      <c r="CC488" s="3"/>
      <c r="CD488" s="3"/>
      <c r="CE488" s="3"/>
      <c r="CF488" s="3"/>
      <c r="CG488" s="3"/>
      <c r="CH488" s="3"/>
      <c r="CI488" s="3"/>
      <c r="CJ488" s="3"/>
      <c r="CK488" s="3"/>
      <c r="CL488" s="3"/>
      <c r="CM488" s="3"/>
      <c r="CN488" s="3"/>
      <c r="CO488" s="3"/>
      <c r="CP488" s="3"/>
      <c r="CQ488" s="3"/>
      <c r="CR488" s="3"/>
      <c r="CS488" s="3"/>
      <c r="CT488" s="3"/>
      <c r="CU488" s="3"/>
      <c r="CV488" s="3"/>
      <c r="CW488" s="3"/>
      <c r="CX488" s="3"/>
      <c r="CY488" s="3"/>
      <c r="CZ488" s="3"/>
      <c r="DA488" s="3"/>
      <c r="DB488" s="3"/>
      <c r="DC488" s="3"/>
      <c r="DD488" s="3"/>
      <c r="DE488" s="3"/>
      <c r="DF488" s="3"/>
      <c r="DG488" s="3"/>
      <c r="DH488" s="3"/>
      <c r="DI488" s="3"/>
      <c r="DJ488" s="3"/>
      <c r="DK488" s="3"/>
      <c r="DL488" s="3"/>
      <c r="DM488" s="3"/>
      <c r="DN488" s="3"/>
      <c r="DO488" s="3"/>
      <c r="DP488" s="3"/>
      <c r="DQ488" s="3"/>
      <c r="DR488" s="3"/>
      <c r="DS488" s="3"/>
      <c r="DT488" s="3"/>
      <c r="DU488" s="3"/>
      <c r="DV488" s="3"/>
      <c r="DW488" s="3"/>
      <c r="DX488" s="3"/>
      <c r="DY488" s="3"/>
      <c r="DZ488" s="3"/>
      <c r="EA488" s="3"/>
      <c r="EB488" s="3"/>
      <c r="EC488" s="3"/>
      <c r="ED488" s="3"/>
      <c r="EE488" s="3"/>
      <c r="EF488" s="3"/>
      <c r="EG488" s="3"/>
      <c r="EH488" s="3"/>
      <c r="EI488" s="3"/>
      <c r="EJ488" s="3"/>
      <c r="EK488" s="3"/>
      <c r="EL488" s="3"/>
      <c r="EM488" s="3"/>
      <c r="EN488" s="3"/>
      <c r="EO488" s="3"/>
      <c r="EP488" s="3"/>
      <c r="EQ488" s="3"/>
      <c r="ER488" s="3"/>
      <c r="ES488" s="3"/>
      <c r="ET488" s="3"/>
      <c r="EU488" s="3"/>
      <c r="EV488" s="3"/>
      <c r="EW488" s="3"/>
      <c r="EX488" s="3"/>
      <c r="EY488" s="3"/>
      <c r="EZ488" s="3"/>
      <c r="FA488" s="3"/>
      <c r="FB488" s="3"/>
      <c r="FC488" s="3"/>
      <c r="FD488" s="3"/>
      <c r="FE488" s="3"/>
      <c r="FF488" s="3"/>
      <c r="FG488" s="3"/>
      <c r="FH488" s="3"/>
      <c r="FI488" s="3"/>
      <c r="FJ488" s="3"/>
      <c r="FK488" s="3"/>
      <c r="FL488" s="3"/>
      <c r="FM488" s="3"/>
      <c r="FN488" s="3"/>
      <c r="FO488" s="3"/>
      <c r="FP488" s="3"/>
      <c r="FQ488" s="3"/>
      <c r="FR488" s="3"/>
      <c r="FS488" s="3"/>
      <c r="FT488" s="3"/>
      <c r="FU488" s="3"/>
      <c r="FV488" s="3"/>
      <c r="FW488" s="3"/>
      <c r="FX488" s="3"/>
      <c r="FY488" s="3"/>
      <c r="FZ488" s="3"/>
      <c r="GA488" s="3"/>
      <c r="GB488" s="3"/>
      <c r="GC488" s="3"/>
      <c r="GD488" s="3"/>
      <c r="GE488" s="3"/>
      <c r="GF488" s="3"/>
      <c r="GG488" s="3"/>
      <c r="GH488" s="3"/>
      <c r="GI488" s="3"/>
      <c r="GJ488" s="3"/>
      <c r="GK488" s="3"/>
      <c r="GL488" s="3"/>
      <c r="GM488" s="3"/>
      <c r="GN488" s="3"/>
      <c r="GO488" s="3"/>
      <c r="GP488" s="3"/>
      <c r="GQ488" s="3"/>
      <c r="GR488" s="3"/>
      <c r="GS488" s="3"/>
      <c r="GT488" s="3"/>
      <c r="GU488" s="3"/>
      <c r="GV488" s="3"/>
      <c r="GW488" s="3"/>
      <c r="GX488" s="3"/>
      <c r="GY488" s="3"/>
      <c r="GZ488" s="3"/>
      <c r="HA488" s="3"/>
      <c r="HB488" s="3"/>
      <c r="HC488" s="3"/>
      <c r="HD488" s="3"/>
      <c r="HE488" s="3"/>
      <c r="HF488" s="3"/>
      <c r="HG488" s="3"/>
      <c r="HH488" s="3"/>
      <c r="HI488" s="3"/>
      <c r="HJ488" s="3"/>
      <c r="HK488" s="3"/>
      <c r="HL488" s="3"/>
      <c r="HM488" s="3"/>
      <c r="HN488" s="3"/>
      <c r="HO488" s="3"/>
      <c r="HP488" s="3"/>
      <c r="HQ488" s="3"/>
      <c r="HR488" s="3"/>
      <c r="HS488" s="3"/>
      <c r="HT488" s="3"/>
      <c r="HU488" s="3"/>
      <c r="HV488" s="3"/>
      <c r="HW488" s="3"/>
      <c r="HX488" s="3"/>
      <c r="HY488" s="3"/>
      <c r="HZ488" s="3"/>
      <c r="IA488" s="3"/>
      <c r="IB488" s="3"/>
      <c r="IC488" s="3"/>
      <c r="ID488" s="3"/>
      <c r="IE488" s="3"/>
      <c r="IF488" s="3"/>
      <c r="IG488" s="3"/>
      <c r="IH488" s="3"/>
      <c r="II488" s="3"/>
      <c r="IJ488" s="3"/>
      <c r="IK488" s="3"/>
      <c r="IL488" s="3"/>
      <c r="IM488" s="3"/>
      <c r="IN488" s="3"/>
      <c r="IO488" s="3"/>
      <c r="IP488" s="3"/>
      <c r="IQ488" s="3"/>
      <c r="IR488" s="3"/>
      <c r="IS488" s="3"/>
      <c r="IT488" s="3"/>
      <c r="IU488" s="3"/>
    </row>
    <row r="489" s="7" customFormat="1" customHeight="1" spans="1:25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  <c r="BP489" s="3"/>
      <c r="BQ489" s="3"/>
      <c r="BR489" s="3"/>
      <c r="BS489" s="3"/>
      <c r="BT489" s="3"/>
      <c r="BU489" s="3"/>
      <c r="BV489" s="3"/>
      <c r="BW489" s="3"/>
      <c r="BX489" s="3"/>
      <c r="BY489" s="3"/>
      <c r="BZ489" s="3"/>
      <c r="CA489" s="3"/>
      <c r="CB489" s="3"/>
      <c r="CC489" s="3"/>
      <c r="CD489" s="3"/>
      <c r="CE489" s="3"/>
      <c r="CF489" s="3"/>
      <c r="CG489" s="3"/>
      <c r="CH489" s="3"/>
      <c r="CI489" s="3"/>
      <c r="CJ489" s="3"/>
      <c r="CK489" s="3"/>
      <c r="CL489" s="3"/>
      <c r="CM489" s="3"/>
      <c r="CN489" s="3"/>
      <c r="CO489" s="3"/>
      <c r="CP489" s="3"/>
      <c r="CQ489" s="3"/>
      <c r="CR489" s="3"/>
      <c r="CS489" s="3"/>
      <c r="CT489" s="3"/>
      <c r="CU489" s="3"/>
      <c r="CV489" s="3"/>
      <c r="CW489" s="3"/>
      <c r="CX489" s="3"/>
      <c r="CY489" s="3"/>
      <c r="CZ489" s="3"/>
      <c r="DA489" s="3"/>
      <c r="DB489" s="3"/>
      <c r="DC489" s="3"/>
      <c r="DD489" s="3"/>
      <c r="DE489" s="3"/>
      <c r="DF489" s="3"/>
      <c r="DG489" s="3"/>
      <c r="DH489" s="3"/>
      <c r="DI489" s="3"/>
      <c r="DJ489" s="3"/>
      <c r="DK489" s="3"/>
      <c r="DL489" s="3"/>
      <c r="DM489" s="3"/>
      <c r="DN489" s="3"/>
      <c r="DO489" s="3"/>
      <c r="DP489" s="3"/>
      <c r="DQ489" s="3"/>
      <c r="DR489" s="3"/>
      <c r="DS489" s="3"/>
      <c r="DT489" s="3"/>
      <c r="DU489" s="3"/>
      <c r="DV489" s="3"/>
      <c r="DW489" s="3"/>
      <c r="DX489" s="3"/>
      <c r="DY489" s="3"/>
      <c r="DZ489" s="3"/>
      <c r="EA489" s="3"/>
      <c r="EB489" s="3"/>
      <c r="EC489" s="3"/>
      <c r="ED489" s="3"/>
      <c r="EE489" s="3"/>
      <c r="EF489" s="3"/>
      <c r="EG489" s="3"/>
      <c r="EH489" s="3"/>
      <c r="EI489" s="3"/>
      <c r="EJ489" s="3"/>
      <c r="EK489" s="3"/>
      <c r="EL489" s="3"/>
      <c r="EM489" s="3"/>
      <c r="EN489" s="3"/>
      <c r="EO489" s="3"/>
      <c r="EP489" s="3"/>
      <c r="EQ489" s="3"/>
      <c r="ER489" s="3"/>
      <c r="ES489" s="3"/>
      <c r="ET489" s="3"/>
      <c r="EU489" s="3"/>
      <c r="EV489" s="3"/>
      <c r="EW489" s="3"/>
      <c r="EX489" s="3"/>
      <c r="EY489" s="3"/>
      <c r="EZ489" s="3"/>
      <c r="FA489" s="3"/>
      <c r="FB489" s="3"/>
      <c r="FC489" s="3"/>
      <c r="FD489" s="3"/>
      <c r="FE489" s="3"/>
      <c r="FF489" s="3"/>
      <c r="FG489" s="3"/>
      <c r="FH489" s="3"/>
      <c r="FI489" s="3"/>
      <c r="FJ489" s="3"/>
      <c r="FK489" s="3"/>
      <c r="FL489" s="3"/>
      <c r="FM489" s="3"/>
      <c r="FN489" s="3"/>
      <c r="FO489" s="3"/>
      <c r="FP489" s="3"/>
      <c r="FQ489" s="3"/>
      <c r="FR489" s="3"/>
      <c r="FS489" s="3"/>
      <c r="FT489" s="3"/>
      <c r="FU489" s="3"/>
      <c r="FV489" s="3"/>
      <c r="FW489" s="3"/>
      <c r="FX489" s="3"/>
      <c r="FY489" s="3"/>
      <c r="FZ489" s="3"/>
      <c r="GA489" s="3"/>
      <c r="GB489" s="3"/>
      <c r="GC489" s="3"/>
      <c r="GD489" s="3"/>
      <c r="GE489" s="3"/>
      <c r="GF489" s="3"/>
      <c r="GG489" s="3"/>
      <c r="GH489" s="3"/>
      <c r="GI489" s="3"/>
      <c r="GJ489" s="3"/>
      <c r="GK489" s="3"/>
      <c r="GL489" s="3"/>
      <c r="GM489" s="3"/>
      <c r="GN489" s="3"/>
      <c r="GO489" s="3"/>
      <c r="GP489" s="3"/>
      <c r="GQ489" s="3"/>
      <c r="GR489" s="3"/>
      <c r="GS489" s="3"/>
      <c r="GT489" s="3"/>
      <c r="GU489" s="3"/>
      <c r="GV489" s="3"/>
      <c r="GW489" s="3"/>
      <c r="GX489" s="3"/>
      <c r="GY489" s="3"/>
      <c r="GZ489" s="3"/>
      <c r="HA489" s="3"/>
      <c r="HB489" s="3"/>
      <c r="HC489" s="3"/>
      <c r="HD489" s="3"/>
      <c r="HE489" s="3"/>
      <c r="HF489" s="3"/>
      <c r="HG489" s="3"/>
      <c r="HH489" s="3"/>
      <c r="HI489" s="3"/>
      <c r="HJ489" s="3"/>
      <c r="HK489" s="3"/>
      <c r="HL489" s="3"/>
      <c r="HM489" s="3"/>
      <c r="HN489" s="3"/>
      <c r="HO489" s="3"/>
      <c r="HP489" s="3"/>
      <c r="HQ489" s="3"/>
      <c r="HR489" s="3"/>
      <c r="HS489" s="3"/>
      <c r="HT489" s="3"/>
      <c r="HU489" s="3"/>
      <c r="HV489" s="3"/>
      <c r="HW489" s="3"/>
      <c r="HX489" s="3"/>
      <c r="HY489" s="3"/>
      <c r="HZ489" s="3"/>
      <c r="IA489" s="3"/>
      <c r="IB489" s="3"/>
      <c r="IC489" s="3"/>
      <c r="ID489" s="3"/>
      <c r="IE489" s="3"/>
      <c r="IF489" s="3"/>
      <c r="IG489" s="3"/>
      <c r="IH489" s="3"/>
      <c r="II489" s="3"/>
      <c r="IJ489" s="3"/>
      <c r="IK489" s="3"/>
      <c r="IL489" s="3"/>
      <c r="IM489" s="3"/>
      <c r="IN489" s="3"/>
      <c r="IO489" s="3"/>
      <c r="IP489" s="3"/>
      <c r="IQ489" s="3"/>
      <c r="IR489" s="3"/>
      <c r="IS489" s="3"/>
      <c r="IT489" s="3"/>
      <c r="IU489" s="3"/>
    </row>
    <row r="490" s="7" customFormat="1" customHeight="1" spans="1:25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  <c r="BP490" s="3"/>
      <c r="BQ490" s="3"/>
      <c r="BR490" s="3"/>
      <c r="BS490" s="3"/>
      <c r="BT490" s="3"/>
      <c r="BU490" s="3"/>
      <c r="BV490" s="3"/>
      <c r="BW490" s="3"/>
      <c r="BX490" s="3"/>
      <c r="BY490" s="3"/>
      <c r="BZ490" s="3"/>
      <c r="CA490" s="3"/>
      <c r="CB490" s="3"/>
      <c r="CC490" s="3"/>
      <c r="CD490" s="3"/>
      <c r="CE490" s="3"/>
      <c r="CF490" s="3"/>
      <c r="CG490" s="3"/>
      <c r="CH490" s="3"/>
      <c r="CI490" s="3"/>
      <c r="CJ490" s="3"/>
      <c r="CK490" s="3"/>
      <c r="CL490" s="3"/>
      <c r="CM490" s="3"/>
      <c r="CN490" s="3"/>
      <c r="CO490" s="3"/>
      <c r="CP490" s="3"/>
      <c r="CQ490" s="3"/>
      <c r="CR490" s="3"/>
      <c r="CS490" s="3"/>
      <c r="CT490" s="3"/>
      <c r="CU490" s="3"/>
      <c r="CV490" s="3"/>
      <c r="CW490" s="3"/>
      <c r="CX490" s="3"/>
      <c r="CY490" s="3"/>
      <c r="CZ490" s="3"/>
      <c r="DA490" s="3"/>
      <c r="DB490" s="3"/>
      <c r="DC490" s="3"/>
      <c r="DD490" s="3"/>
      <c r="DE490" s="3"/>
      <c r="DF490" s="3"/>
      <c r="DG490" s="3"/>
      <c r="DH490" s="3"/>
      <c r="DI490" s="3"/>
      <c r="DJ490" s="3"/>
      <c r="DK490" s="3"/>
      <c r="DL490" s="3"/>
      <c r="DM490" s="3"/>
      <c r="DN490" s="3"/>
      <c r="DO490" s="3"/>
      <c r="DP490" s="3"/>
      <c r="DQ490" s="3"/>
      <c r="DR490" s="3"/>
      <c r="DS490" s="3"/>
      <c r="DT490" s="3"/>
      <c r="DU490" s="3"/>
      <c r="DV490" s="3"/>
      <c r="DW490" s="3"/>
      <c r="DX490" s="3"/>
      <c r="DY490" s="3"/>
      <c r="DZ490" s="3"/>
      <c r="EA490" s="3"/>
      <c r="EB490" s="3"/>
      <c r="EC490" s="3"/>
      <c r="ED490" s="3"/>
      <c r="EE490" s="3"/>
      <c r="EF490" s="3"/>
      <c r="EG490" s="3"/>
      <c r="EH490" s="3"/>
      <c r="EI490" s="3"/>
      <c r="EJ490" s="3"/>
      <c r="EK490" s="3"/>
      <c r="EL490" s="3"/>
      <c r="EM490" s="3"/>
      <c r="EN490" s="3"/>
      <c r="EO490" s="3"/>
      <c r="EP490" s="3"/>
      <c r="EQ490" s="3"/>
      <c r="ER490" s="3"/>
      <c r="ES490" s="3"/>
      <c r="ET490" s="3"/>
      <c r="EU490" s="3"/>
      <c r="EV490" s="3"/>
      <c r="EW490" s="3"/>
      <c r="EX490" s="3"/>
      <c r="EY490" s="3"/>
      <c r="EZ490" s="3"/>
      <c r="FA490" s="3"/>
      <c r="FB490" s="3"/>
      <c r="FC490" s="3"/>
      <c r="FD490" s="3"/>
      <c r="FE490" s="3"/>
      <c r="FF490" s="3"/>
      <c r="FG490" s="3"/>
      <c r="FH490" s="3"/>
      <c r="FI490" s="3"/>
      <c r="FJ490" s="3"/>
      <c r="FK490" s="3"/>
      <c r="FL490" s="3"/>
      <c r="FM490" s="3"/>
      <c r="FN490" s="3"/>
      <c r="FO490" s="3"/>
      <c r="FP490" s="3"/>
      <c r="FQ490" s="3"/>
      <c r="FR490" s="3"/>
      <c r="FS490" s="3"/>
      <c r="FT490" s="3"/>
      <c r="FU490" s="3"/>
      <c r="FV490" s="3"/>
      <c r="FW490" s="3"/>
      <c r="FX490" s="3"/>
      <c r="FY490" s="3"/>
      <c r="FZ490" s="3"/>
      <c r="GA490" s="3"/>
      <c r="GB490" s="3"/>
      <c r="GC490" s="3"/>
      <c r="GD490" s="3"/>
      <c r="GE490" s="3"/>
      <c r="GF490" s="3"/>
      <c r="GG490" s="3"/>
      <c r="GH490" s="3"/>
      <c r="GI490" s="3"/>
      <c r="GJ490" s="3"/>
      <c r="GK490" s="3"/>
      <c r="GL490" s="3"/>
      <c r="GM490" s="3"/>
      <c r="GN490" s="3"/>
      <c r="GO490" s="3"/>
      <c r="GP490" s="3"/>
      <c r="GQ490" s="3"/>
      <c r="GR490" s="3"/>
      <c r="GS490" s="3"/>
      <c r="GT490" s="3"/>
      <c r="GU490" s="3"/>
      <c r="GV490" s="3"/>
      <c r="GW490" s="3"/>
      <c r="GX490" s="3"/>
      <c r="GY490" s="3"/>
      <c r="GZ490" s="3"/>
      <c r="HA490" s="3"/>
      <c r="HB490" s="3"/>
      <c r="HC490" s="3"/>
      <c r="HD490" s="3"/>
      <c r="HE490" s="3"/>
      <c r="HF490" s="3"/>
      <c r="HG490" s="3"/>
      <c r="HH490" s="3"/>
      <c r="HI490" s="3"/>
      <c r="HJ490" s="3"/>
      <c r="HK490" s="3"/>
      <c r="HL490" s="3"/>
      <c r="HM490" s="3"/>
      <c r="HN490" s="3"/>
      <c r="HO490" s="3"/>
      <c r="HP490" s="3"/>
      <c r="HQ490" s="3"/>
      <c r="HR490" s="3"/>
      <c r="HS490" s="3"/>
      <c r="HT490" s="3"/>
      <c r="HU490" s="3"/>
      <c r="HV490" s="3"/>
      <c r="HW490" s="3"/>
      <c r="HX490" s="3"/>
      <c r="HY490" s="3"/>
      <c r="HZ490" s="3"/>
      <c r="IA490" s="3"/>
      <c r="IB490" s="3"/>
      <c r="IC490" s="3"/>
      <c r="ID490" s="3"/>
      <c r="IE490" s="3"/>
      <c r="IF490" s="3"/>
      <c r="IG490" s="3"/>
      <c r="IH490" s="3"/>
      <c r="II490" s="3"/>
      <c r="IJ490" s="3"/>
      <c r="IK490" s="3"/>
      <c r="IL490" s="3"/>
      <c r="IM490" s="3"/>
      <c r="IN490" s="3"/>
      <c r="IO490" s="3"/>
      <c r="IP490" s="3"/>
      <c r="IQ490" s="3"/>
      <c r="IR490" s="3"/>
      <c r="IS490" s="3"/>
      <c r="IT490" s="3"/>
      <c r="IU490" s="3"/>
    </row>
    <row r="491" s="7" customFormat="1" customHeight="1" spans="1:25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  <c r="BP491" s="3"/>
      <c r="BQ491" s="3"/>
      <c r="BR491" s="3"/>
      <c r="BS491" s="3"/>
      <c r="BT491" s="3"/>
      <c r="BU491" s="3"/>
      <c r="BV491" s="3"/>
      <c r="BW491" s="3"/>
      <c r="BX491" s="3"/>
      <c r="BY491" s="3"/>
      <c r="BZ491" s="3"/>
      <c r="CA491" s="3"/>
      <c r="CB491" s="3"/>
      <c r="CC491" s="3"/>
      <c r="CD491" s="3"/>
      <c r="CE491" s="3"/>
      <c r="CF491" s="3"/>
      <c r="CG491" s="3"/>
      <c r="CH491" s="3"/>
      <c r="CI491" s="3"/>
      <c r="CJ491" s="3"/>
      <c r="CK491" s="3"/>
      <c r="CL491" s="3"/>
      <c r="CM491" s="3"/>
      <c r="CN491" s="3"/>
      <c r="CO491" s="3"/>
      <c r="CP491" s="3"/>
      <c r="CQ491" s="3"/>
      <c r="CR491" s="3"/>
      <c r="CS491" s="3"/>
      <c r="CT491" s="3"/>
      <c r="CU491" s="3"/>
      <c r="CV491" s="3"/>
      <c r="CW491" s="3"/>
      <c r="CX491" s="3"/>
      <c r="CY491" s="3"/>
      <c r="CZ491" s="3"/>
      <c r="DA491" s="3"/>
      <c r="DB491" s="3"/>
      <c r="DC491" s="3"/>
      <c r="DD491" s="3"/>
      <c r="DE491" s="3"/>
      <c r="DF491" s="3"/>
      <c r="DG491" s="3"/>
      <c r="DH491" s="3"/>
      <c r="DI491" s="3"/>
      <c r="DJ491" s="3"/>
      <c r="DK491" s="3"/>
      <c r="DL491" s="3"/>
      <c r="DM491" s="3"/>
      <c r="DN491" s="3"/>
      <c r="DO491" s="3"/>
      <c r="DP491" s="3"/>
      <c r="DQ491" s="3"/>
      <c r="DR491" s="3"/>
      <c r="DS491" s="3"/>
      <c r="DT491" s="3"/>
      <c r="DU491" s="3"/>
      <c r="DV491" s="3"/>
      <c r="DW491" s="3"/>
      <c r="DX491" s="3"/>
      <c r="DY491" s="3"/>
      <c r="DZ491" s="3"/>
      <c r="EA491" s="3"/>
      <c r="EB491" s="3"/>
      <c r="EC491" s="3"/>
      <c r="ED491" s="3"/>
      <c r="EE491" s="3"/>
      <c r="EF491" s="3"/>
      <c r="EG491" s="3"/>
      <c r="EH491" s="3"/>
      <c r="EI491" s="3"/>
      <c r="EJ491" s="3"/>
      <c r="EK491" s="3"/>
      <c r="EL491" s="3"/>
      <c r="EM491" s="3"/>
      <c r="EN491" s="3"/>
      <c r="EO491" s="3"/>
      <c r="EP491" s="3"/>
      <c r="EQ491" s="3"/>
      <c r="ER491" s="3"/>
      <c r="ES491" s="3"/>
      <c r="ET491" s="3"/>
      <c r="EU491" s="3"/>
      <c r="EV491" s="3"/>
      <c r="EW491" s="3"/>
      <c r="EX491" s="3"/>
      <c r="EY491" s="3"/>
      <c r="EZ491" s="3"/>
      <c r="FA491" s="3"/>
      <c r="FB491" s="3"/>
      <c r="FC491" s="3"/>
      <c r="FD491" s="3"/>
      <c r="FE491" s="3"/>
      <c r="FF491" s="3"/>
      <c r="FG491" s="3"/>
      <c r="FH491" s="3"/>
      <c r="FI491" s="3"/>
      <c r="FJ491" s="3"/>
      <c r="FK491" s="3"/>
      <c r="FL491" s="3"/>
      <c r="FM491" s="3"/>
      <c r="FN491" s="3"/>
      <c r="FO491" s="3"/>
      <c r="FP491" s="3"/>
      <c r="FQ491" s="3"/>
      <c r="FR491" s="3"/>
      <c r="FS491" s="3"/>
      <c r="FT491" s="3"/>
      <c r="FU491" s="3"/>
      <c r="FV491" s="3"/>
      <c r="FW491" s="3"/>
      <c r="FX491" s="3"/>
      <c r="FY491" s="3"/>
      <c r="FZ491" s="3"/>
      <c r="GA491" s="3"/>
      <c r="GB491" s="3"/>
      <c r="GC491" s="3"/>
      <c r="GD491" s="3"/>
      <c r="GE491" s="3"/>
      <c r="GF491" s="3"/>
      <c r="GG491" s="3"/>
      <c r="GH491" s="3"/>
      <c r="GI491" s="3"/>
      <c r="GJ491" s="3"/>
      <c r="GK491" s="3"/>
      <c r="GL491" s="3"/>
      <c r="GM491" s="3"/>
      <c r="GN491" s="3"/>
      <c r="GO491" s="3"/>
      <c r="GP491" s="3"/>
      <c r="GQ491" s="3"/>
      <c r="GR491" s="3"/>
      <c r="GS491" s="3"/>
      <c r="GT491" s="3"/>
      <c r="GU491" s="3"/>
      <c r="GV491" s="3"/>
      <c r="GW491" s="3"/>
      <c r="GX491" s="3"/>
      <c r="GY491" s="3"/>
      <c r="GZ491" s="3"/>
      <c r="HA491" s="3"/>
      <c r="HB491" s="3"/>
      <c r="HC491" s="3"/>
      <c r="HD491" s="3"/>
      <c r="HE491" s="3"/>
      <c r="HF491" s="3"/>
      <c r="HG491" s="3"/>
      <c r="HH491" s="3"/>
      <c r="HI491" s="3"/>
      <c r="HJ491" s="3"/>
      <c r="HK491" s="3"/>
      <c r="HL491" s="3"/>
      <c r="HM491" s="3"/>
      <c r="HN491" s="3"/>
      <c r="HO491" s="3"/>
      <c r="HP491" s="3"/>
      <c r="HQ491" s="3"/>
      <c r="HR491" s="3"/>
      <c r="HS491" s="3"/>
      <c r="HT491" s="3"/>
      <c r="HU491" s="3"/>
      <c r="HV491" s="3"/>
      <c r="HW491" s="3"/>
      <c r="HX491" s="3"/>
      <c r="HY491" s="3"/>
      <c r="HZ491" s="3"/>
      <c r="IA491" s="3"/>
      <c r="IB491" s="3"/>
      <c r="IC491" s="3"/>
      <c r="ID491" s="3"/>
      <c r="IE491" s="3"/>
      <c r="IF491" s="3"/>
      <c r="IG491" s="3"/>
      <c r="IH491" s="3"/>
      <c r="II491" s="3"/>
      <c r="IJ491" s="3"/>
      <c r="IK491" s="3"/>
      <c r="IL491" s="3"/>
      <c r="IM491" s="3"/>
      <c r="IN491" s="3"/>
      <c r="IO491" s="3"/>
      <c r="IP491" s="3"/>
      <c r="IQ491" s="3"/>
      <c r="IR491" s="3"/>
      <c r="IS491" s="3"/>
      <c r="IT491" s="3"/>
      <c r="IU491" s="3"/>
    </row>
    <row r="492" s="7" customFormat="1" customHeight="1" spans="1:25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  <c r="BP492" s="3"/>
      <c r="BQ492" s="3"/>
      <c r="BR492" s="3"/>
      <c r="BS492" s="3"/>
      <c r="BT492" s="3"/>
      <c r="BU492" s="3"/>
      <c r="BV492" s="3"/>
      <c r="BW492" s="3"/>
      <c r="BX492" s="3"/>
      <c r="BY492" s="3"/>
      <c r="BZ492" s="3"/>
      <c r="CA492" s="3"/>
      <c r="CB492" s="3"/>
      <c r="CC492" s="3"/>
      <c r="CD492" s="3"/>
      <c r="CE492" s="3"/>
      <c r="CF492" s="3"/>
      <c r="CG492" s="3"/>
      <c r="CH492" s="3"/>
      <c r="CI492" s="3"/>
      <c r="CJ492" s="3"/>
      <c r="CK492" s="3"/>
      <c r="CL492" s="3"/>
      <c r="CM492" s="3"/>
      <c r="CN492" s="3"/>
      <c r="CO492" s="3"/>
      <c r="CP492" s="3"/>
      <c r="CQ492" s="3"/>
      <c r="CR492" s="3"/>
      <c r="CS492" s="3"/>
      <c r="CT492" s="3"/>
      <c r="CU492" s="3"/>
      <c r="CV492" s="3"/>
      <c r="CW492" s="3"/>
      <c r="CX492" s="3"/>
      <c r="CY492" s="3"/>
      <c r="CZ492" s="3"/>
      <c r="DA492" s="3"/>
      <c r="DB492" s="3"/>
      <c r="DC492" s="3"/>
      <c r="DD492" s="3"/>
      <c r="DE492" s="3"/>
      <c r="DF492" s="3"/>
      <c r="DG492" s="3"/>
      <c r="DH492" s="3"/>
      <c r="DI492" s="3"/>
      <c r="DJ492" s="3"/>
      <c r="DK492" s="3"/>
      <c r="DL492" s="3"/>
      <c r="DM492" s="3"/>
      <c r="DN492" s="3"/>
      <c r="DO492" s="3"/>
      <c r="DP492" s="3"/>
      <c r="DQ492" s="3"/>
      <c r="DR492" s="3"/>
      <c r="DS492" s="3"/>
      <c r="DT492" s="3"/>
      <c r="DU492" s="3"/>
      <c r="DV492" s="3"/>
      <c r="DW492" s="3"/>
      <c r="DX492" s="3"/>
      <c r="DY492" s="3"/>
      <c r="DZ492" s="3"/>
      <c r="EA492" s="3"/>
      <c r="EB492" s="3"/>
      <c r="EC492" s="3"/>
      <c r="ED492" s="3"/>
      <c r="EE492" s="3"/>
      <c r="EF492" s="3"/>
      <c r="EG492" s="3"/>
      <c r="EH492" s="3"/>
      <c r="EI492" s="3"/>
      <c r="EJ492" s="3"/>
      <c r="EK492" s="3"/>
      <c r="EL492" s="3"/>
      <c r="EM492" s="3"/>
      <c r="EN492" s="3"/>
      <c r="EO492" s="3"/>
      <c r="EP492" s="3"/>
      <c r="EQ492" s="3"/>
      <c r="ER492" s="3"/>
      <c r="ES492" s="3"/>
      <c r="ET492" s="3"/>
      <c r="EU492" s="3"/>
      <c r="EV492" s="3"/>
      <c r="EW492" s="3"/>
      <c r="EX492" s="3"/>
      <c r="EY492" s="3"/>
      <c r="EZ492" s="3"/>
      <c r="FA492" s="3"/>
      <c r="FB492" s="3"/>
      <c r="FC492" s="3"/>
      <c r="FD492" s="3"/>
      <c r="FE492" s="3"/>
      <c r="FF492" s="3"/>
      <c r="FG492" s="3"/>
      <c r="FH492" s="3"/>
      <c r="FI492" s="3"/>
      <c r="FJ492" s="3"/>
      <c r="FK492" s="3"/>
      <c r="FL492" s="3"/>
      <c r="FM492" s="3"/>
      <c r="FN492" s="3"/>
      <c r="FO492" s="3"/>
      <c r="FP492" s="3"/>
      <c r="FQ492" s="3"/>
      <c r="FR492" s="3"/>
      <c r="FS492" s="3"/>
      <c r="FT492" s="3"/>
      <c r="FU492" s="3"/>
      <c r="FV492" s="3"/>
      <c r="FW492" s="3"/>
      <c r="FX492" s="3"/>
      <c r="FY492" s="3"/>
      <c r="FZ492" s="3"/>
      <c r="GA492" s="3"/>
      <c r="GB492" s="3"/>
      <c r="GC492" s="3"/>
      <c r="GD492" s="3"/>
      <c r="GE492" s="3"/>
      <c r="GF492" s="3"/>
      <c r="GG492" s="3"/>
      <c r="GH492" s="3"/>
      <c r="GI492" s="3"/>
      <c r="GJ492" s="3"/>
      <c r="GK492" s="3"/>
      <c r="GL492" s="3"/>
      <c r="GM492" s="3"/>
      <c r="GN492" s="3"/>
      <c r="GO492" s="3"/>
      <c r="GP492" s="3"/>
      <c r="GQ492" s="3"/>
      <c r="GR492" s="3"/>
      <c r="GS492" s="3"/>
      <c r="GT492" s="3"/>
      <c r="GU492" s="3"/>
      <c r="GV492" s="3"/>
      <c r="GW492" s="3"/>
      <c r="GX492" s="3"/>
      <c r="GY492" s="3"/>
      <c r="GZ492" s="3"/>
      <c r="HA492" s="3"/>
      <c r="HB492" s="3"/>
      <c r="HC492" s="3"/>
      <c r="HD492" s="3"/>
      <c r="HE492" s="3"/>
      <c r="HF492" s="3"/>
      <c r="HG492" s="3"/>
      <c r="HH492" s="3"/>
      <c r="HI492" s="3"/>
      <c r="HJ492" s="3"/>
      <c r="HK492" s="3"/>
      <c r="HL492" s="3"/>
      <c r="HM492" s="3"/>
      <c r="HN492" s="3"/>
      <c r="HO492" s="3"/>
      <c r="HP492" s="3"/>
      <c r="HQ492" s="3"/>
      <c r="HR492" s="3"/>
      <c r="HS492" s="3"/>
      <c r="HT492" s="3"/>
      <c r="HU492" s="3"/>
      <c r="HV492" s="3"/>
      <c r="HW492" s="3"/>
      <c r="HX492" s="3"/>
      <c r="HY492" s="3"/>
      <c r="HZ492" s="3"/>
      <c r="IA492" s="3"/>
      <c r="IB492" s="3"/>
      <c r="IC492" s="3"/>
      <c r="ID492" s="3"/>
      <c r="IE492" s="3"/>
      <c r="IF492" s="3"/>
      <c r="IG492" s="3"/>
      <c r="IH492" s="3"/>
      <c r="II492" s="3"/>
      <c r="IJ492" s="3"/>
      <c r="IK492" s="3"/>
      <c r="IL492" s="3"/>
      <c r="IM492" s="3"/>
      <c r="IN492" s="3"/>
      <c r="IO492" s="3"/>
      <c r="IP492" s="3"/>
      <c r="IQ492" s="3"/>
      <c r="IR492" s="3"/>
      <c r="IS492" s="3"/>
      <c r="IT492" s="3"/>
      <c r="IU492" s="3"/>
    </row>
    <row r="493" s="7" customFormat="1" customHeight="1" spans="1:25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  <c r="BP493" s="3"/>
      <c r="BQ493" s="3"/>
      <c r="BR493" s="3"/>
      <c r="BS493" s="3"/>
      <c r="BT493" s="3"/>
      <c r="BU493" s="3"/>
      <c r="BV493" s="3"/>
      <c r="BW493" s="3"/>
      <c r="BX493" s="3"/>
      <c r="BY493" s="3"/>
      <c r="BZ493" s="3"/>
      <c r="CA493" s="3"/>
      <c r="CB493" s="3"/>
      <c r="CC493" s="3"/>
      <c r="CD493" s="3"/>
      <c r="CE493" s="3"/>
      <c r="CF493" s="3"/>
      <c r="CG493" s="3"/>
      <c r="CH493" s="3"/>
      <c r="CI493" s="3"/>
      <c r="CJ493" s="3"/>
      <c r="CK493" s="3"/>
      <c r="CL493" s="3"/>
      <c r="CM493" s="3"/>
      <c r="CN493" s="3"/>
      <c r="CO493" s="3"/>
      <c r="CP493" s="3"/>
      <c r="CQ493" s="3"/>
      <c r="CR493" s="3"/>
      <c r="CS493" s="3"/>
      <c r="CT493" s="3"/>
      <c r="CU493" s="3"/>
      <c r="CV493" s="3"/>
      <c r="CW493" s="3"/>
      <c r="CX493" s="3"/>
      <c r="CY493" s="3"/>
      <c r="CZ493" s="3"/>
      <c r="DA493" s="3"/>
      <c r="DB493" s="3"/>
      <c r="DC493" s="3"/>
      <c r="DD493" s="3"/>
      <c r="DE493" s="3"/>
      <c r="DF493" s="3"/>
      <c r="DG493" s="3"/>
      <c r="DH493" s="3"/>
      <c r="DI493" s="3"/>
      <c r="DJ493" s="3"/>
      <c r="DK493" s="3"/>
      <c r="DL493" s="3"/>
      <c r="DM493" s="3"/>
      <c r="DN493" s="3"/>
      <c r="DO493" s="3"/>
      <c r="DP493" s="3"/>
      <c r="DQ493" s="3"/>
      <c r="DR493" s="3"/>
      <c r="DS493" s="3"/>
      <c r="DT493" s="3"/>
      <c r="DU493" s="3"/>
      <c r="DV493" s="3"/>
      <c r="DW493" s="3"/>
      <c r="DX493" s="3"/>
      <c r="DY493" s="3"/>
      <c r="DZ493" s="3"/>
      <c r="EA493" s="3"/>
      <c r="EB493" s="3"/>
      <c r="EC493" s="3"/>
      <c r="ED493" s="3"/>
      <c r="EE493" s="3"/>
      <c r="EF493" s="3"/>
      <c r="EG493" s="3"/>
      <c r="EH493" s="3"/>
      <c r="EI493" s="3"/>
      <c r="EJ493" s="3"/>
      <c r="EK493" s="3"/>
      <c r="EL493" s="3"/>
      <c r="EM493" s="3"/>
      <c r="EN493" s="3"/>
      <c r="EO493" s="3"/>
      <c r="EP493" s="3"/>
      <c r="EQ493" s="3"/>
      <c r="ER493" s="3"/>
      <c r="ES493" s="3"/>
      <c r="ET493" s="3"/>
      <c r="EU493" s="3"/>
      <c r="EV493" s="3"/>
      <c r="EW493" s="3"/>
      <c r="EX493" s="3"/>
      <c r="EY493" s="3"/>
      <c r="EZ493" s="3"/>
      <c r="FA493" s="3"/>
      <c r="FB493" s="3"/>
      <c r="FC493" s="3"/>
      <c r="FD493" s="3"/>
      <c r="FE493" s="3"/>
      <c r="FF493" s="3"/>
      <c r="FG493" s="3"/>
      <c r="FH493" s="3"/>
      <c r="FI493" s="3"/>
      <c r="FJ493" s="3"/>
      <c r="FK493" s="3"/>
      <c r="FL493" s="3"/>
      <c r="FM493" s="3"/>
      <c r="FN493" s="3"/>
      <c r="FO493" s="3"/>
      <c r="FP493" s="3"/>
      <c r="FQ493" s="3"/>
      <c r="FR493" s="3"/>
      <c r="FS493" s="3"/>
      <c r="FT493" s="3"/>
      <c r="FU493" s="3"/>
      <c r="FV493" s="3"/>
      <c r="FW493" s="3"/>
      <c r="FX493" s="3"/>
      <c r="FY493" s="3"/>
      <c r="FZ493" s="3"/>
      <c r="GA493" s="3"/>
      <c r="GB493" s="3"/>
      <c r="GC493" s="3"/>
      <c r="GD493" s="3"/>
      <c r="GE493" s="3"/>
      <c r="GF493" s="3"/>
      <c r="GG493" s="3"/>
      <c r="GH493" s="3"/>
      <c r="GI493" s="3"/>
      <c r="GJ493" s="3"/>
      <c r="GK493" s="3"/>
      <c r="GL493" s="3"/>
      <c r="GM493" s="3"/>
      <c r="GN493" s="3"/>
      <c r="GO493" s="3"/>
      <c r="GP493" s="3"/>
      <c r="GQ493" s="3"/>
      <c r="GR493" s="3"/>
      <c r="GS493" s="3"/>
      <c r="GT493" s="3"/>
      <c r="GU493" s="3"/>
      <c r="GV493" s="3"/>
      <c r="GW493" s="3"/>
      <c r="GX493" s="3"/>
      <c r="GY493" s="3"/>
      <c r="GZ493" s="3"/>
      <c r="HA493" s="3"/>
      <c r="HB493" s="3"/>
      <c r="HC493" s="3"/>
      <c r="HD493" s="3"/>
      <c r="HE493" s="3"/>
      <c r="HF493" s="3"/>
      <c r="HG493" s="3"/>
      <c r="HH493" s="3"/>
      <c r="HI493" s="3"/>
      <c r="HJ493" s="3"/>
      <c r="HK493" s="3"/>
      <c r="HL493" s="3"/>
      <c r="HM493" s="3"/>
      <c r="HN493" s="3"/>
      <c r="HO493" s="3"/>
      <c r="HP493" s="3"/>
      <c r="HQ493" s="3"/>
      <c r="HR493" s="3"/>
      <c r="HS493" s="3"/>
      <c r="HT493" s="3"/>
      <c r="HU493" s="3"/>
      <c r="HV493" s="3"/>
      <c r="HW493" s="3"/>
      <c r="HX493" s="3"/>
      <c r="HY493" s="3"/>
      <c r="HZ493" s="3"/>
      <c r="IA493" s="3"/>
      <c r="IB493" s="3"/>
      <c r="IC493" s="3"/>
      <c r="ID493" s="3"/>
      <c r="IE493" s="3"/>
      <c r="IF493" s="3"/>
      <c r="IG493" s="3"/>
      <c r="IH493" s="3"/>
      <c r="II493" s="3"/>
      <c r="IJ493" s="3"/>
      <c r="IK493" s="3"/>
      <c r="IL493" s="3"/>
      <c r="IM493" s="3"/>
      <c r="IN493" s="3"/>
      <c r="IO493" s="3"/>
      <c r="IP493" s="3"/>
      <c r="IQ493" s="3"/>
      <c r="IR493" s="3"/>
      <c r="IS493" s="3"/>
      <c r="IT493" s="3"/>
      <c r="IU493" s="3"/>
    </row>
    <row r="494" s="7" customFormat="1" customHeight="1" spans="1:25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  <c r="BP494" s="3"/>
      <c r="BQ494" s="3"/>
      <c r="BR494" s="3"/>
      <c r="BS494" s="3"/>
      <c r="BT494" s="3"/>
      <c r="BU494" s="3"/>
      <c r="BV494" s="3"/>
      <c r="BW494" s="3"/>
      <c r="BX494" s="3"/>
      <c r="BY494" s="3"/>
      <c r="BZ494" s="3"/>
      <c r="CA494" s="3"/>
      <c r="CB494" s="3"/>
      <c r="CC494" s="3"/>
      <c r="CD494" s="3"/>
      <c r="CE494" s="3"/>
      <c r="CF494" s="3"/>
      <c r="CG494" s="3"/>
      <c r="CH494" s="3"/>
      <c r="CI494" s="3"/>
      <c r="CJ494" s="3"/>
      <c r="CK494" s="3"/>
      <c r="CL494" s="3"/>
      <c r="CM494" s="3"/>
      <c r="CN494" s="3"/>
      <c r="CO494" s="3"/>
      <c r="CP494" s="3"/>
      <c r="CQ494" s="3"/>
      <c r="CR494" s="3"/>
      <c r="CS494" s="3"/>
      <c r="CT494" s="3"/>
      <c r="CU494" s="3"/>
      <c r="CV494" s="3"/>
      <c r="CW494" s="3"/>
      <c r="CX494" s="3"/>
      <c r="CY494" s="3"/>
      <c r="CZ494" s="3"/>
      <c r="DA494" s="3"/>
      <c r="DB494" s="3"/>
      <c r="DC494" s="3"/>
      <c r="DD494" s="3"/>
      <c r="DE494" s="3"/>
      <c r="DF494" s="3"/>
      <c r="DG494" s="3"/>
      <c r="DH494" s="3"/>
      <c r="DI494" s="3"/>
      <c r="DJ494" s="3"/>
      <c r="DK494" s="3"/>
      <c r="DL494" s="3"/>
      <c r="DM494" s="3"/>
      <c r="DN494" s="3"/>
      <c r="DO494" s="3"/>
      <c r="DP494" s="3"/>
      <c r="DQ494" s="3"/>
      <c r="DR494" s="3"/>
      <c r="DS494" s="3"/>
      <c r="DT494" s="3"/>
      <c r="DU494" s="3"/>
      <c r="DV494" s="3"/>
      <c r="DW494" s="3"/>
      <c r="DX494" s="3"/>
      <c r="DY494" s="3"/>
      <c r="DZ494" s="3"/>
      <c r="EA494" s="3"/>
      <c r="EB494" s="3"/>
      <c r="EC494" s="3"/>
      <c r="ED494" s="3"/>
      <c r="EE494" s="3"/>
      <c r="EF494" s="3"/>
      <c r="EG494" s="3"/>
      <c r="EH494" s="3"/>
      <c r="EI494" s="3"/>
      <c r="EJ494" s="3"/>
      <c r="EK494" s="3"/>
      <c r="EL494" s="3"/>
      <c r="EM494" s="3"/>
      <c r="EN494" s="3"/>
      <c r="EO494" s="3"/>
      <c r="EP494" s="3"/>
      <c r="EQ494" s="3"/>
      <c r="ER494" s="3"/>
      <c r="ES494" s="3"/>
      <c r="ET494" s="3"/>
      <c r="EU494" s="3"/>
      <c r="EV494" s="3"/>
      <c r="EW494" s="3"/>
      <c r="EX494" s="3"/>
      <c r="EY494" s="3"/>
      <c r="EZ494" s="3"/>
      <c r="FA494" s="3"/>
      <c r="FB494" s="3"/>
      <c r="FC494" s="3"/>
      <c r="FD494" s="3"/>
      <c r="FE494" s="3"/>
      <c r="FF494" s="3"/>
      <c r="FG494" s="3"/>
      <c r="FH494" s="3"/>
      <c r="FI494" s="3"/>
      <c r="FJ494" s="3"/>
      <c r="FK494" s="3"/>
      <c r="FL494" s="3"/>
      <c r="FM494" s="3"/>
      <c r="FN494" s="3"/>
      <c r="FO494" s="3"/>
      <c r="FP494" s="3"/>
      <c r="FQ494" s="3"/>
      <c r="FR494" s="3"/>
      <c r="FS494" s="3"/>
      <c r="FT494" s="3"/>
      <c r="FU494" s="3"/>
      <c r="FV494" s="3"/>
      <c r="FW494" s="3"/>
      <c r="FX494" s="3"/>
      <c r="FY494" s="3"/>
      <c r="FZ494" s="3"/>
      <c r="GA494" s="3"/>
      <c r="GB494" s="3"/>
      <c r="GC494" s="3"/>
      <c r="GD494" s="3"/>
      <c r="GE494" s="3"/>
      <c r="GF494" s="3"/>
      <c r="GG494" s="3"/>
      <c r="GH494" s="3"/>
      <c r="GI494" s="3"/>
      <c r="GJ494" s="3"/>
      <c r="GK494" s="3"/>
      <c r="GL494" s="3"/>
      <c r="GM494" s="3"/>
      <c r="GN494" s="3"/>
      <c r="GO494" s="3"/>
      <c r="GP494" s="3"/>
      <c r="GQ494" s="3"/>
      <c r="GR494" s="3"/>
      <c r="GS494" s="3"/>
      <c r="GT494" s="3"/>
      <c r="GU494" s="3"/>
      <c r="GV494" s="3"/>
      <c r="GW494" s="3"/>
      <c r="GX494" s="3"/>
      <c r="GY494" s="3"/>
      <c r="GZ494" s="3"/>
      <c r="HA494" s="3"/>
      <c r="HB494" s="3"/>
      <c r="HC494" s="3"/>
      <c r="HD494" s="3"/>
      <c r="HE494" s="3"/>
      <c r="HF494" s="3"/>
      <c r="HG494" s="3"/>
      <c r="HH494" s="3"/>
      <c r="HI494" s="3"/>
      <c r="HJ494" s="3"/>
      <c r="HK494" s="3"/>
      <c r="HL494" s="3"/>
      <c r="HM494" s="3"/>
      <c r="HN494" s="3"/>
      <c r="HO494" s="3"/>
      <c r="HP494" s="3"/>
      <c r="HQ494" s="3"/>
      <c r="HR494" s="3"/>
      <c r="HS494" s="3"/>
      <c r="HT494" s="3"/>
      <c r="HU494" s="3"/>
      <c r="HV494" s="3"/>
      <c r="HW494" s="3"/>
      <c r="HX494" s="3"/>
      <c r="HY494" s="3"/>
      <c r="HZ494" s="3"/>
      <c r="IA494" s="3"/>
      <c r="IB494" s="3"/>
      <c r="IC494" s="3"/>
      <c r="ID494" s="3"/>
      <c r="IE494" s="3"/>
      <c r="IF494" s="3"/>
      <c r="IG494" s="3"/>
      <c r="IH494" s="3"/>
      <c r="II494" s="3"/>
      <c r="IJ494" s="3"/>
      <c r="IK494" s="3"/>
      <c r="IL494" s="3"/>
      <c r="IM494" s="3"/>
      <c r="IN494" s="3"/>
      <c r="IO494" s="3"/>
      <c r="IP494" s="3"/>
      <c r="IQ494" s="3"/>
      <c r="IR494" s="3"/>
      <c r="IS494" s="3"/>
      <c r="IT494" s="3"/>
      <c r="IU494" s="3"/>
    </row>
    <row r="495" s="7" customFormat="1" customHeight="1" spans="1:25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  <c r="BP495" s="3"/>
      <c r="BQ495" s="3"/>
      <c r="BR495" s="3"/>
      <c r="BS495" s="3"/>
      <c r="BT495" s="3"/>
      <c r="BU495" s="3"/>
      <c r="BV495" s="3"/>
      <c r="BW495" s="3"/>
      <c r="BX495" s="3"/>
      <c r="BY495" s="3"/>
      <c r="BZ495" s="3"/>
      <c r="CA495" s="3"/>
      <c r="CB495" s="3"/>
      <c r="CC495" s="3"/>
      <c r="CD495" s="3"/>
      <c r="CE495" s="3"/>
      <c r="CF495" s="3"/>
      <c r="CG495" s="3"/>
      <c r="CH495" s="3"/>
      <c r="CI495" s="3"/>
      <c r="CJ495" s="3"/>
      <c r="CK495" s="3"/>
      <c r="CL495" s="3"/>
      <c r="CM495" s="3"/>
      <c r="CN495" s="3"/>
      <c r="CO495" s="3"/>
      <c r="CP495" s="3"/>
      <c r="CQ495" s="3"/>
      <c r="CR495" s="3"/>
      <c r="CS495" s="3"/>
      <c r="CT495" s="3"/>
      <c r="CU495" s="3"/>
      <c r="CV495" s="3"/>
      <c r="CW495" s="3"/>
      <c r="CX495" s="3"/>
      <c r="CY495" s="3"/>
      <c r="CZ495" s="3"/>
      <c r="DA495" s="3"/>
      <c r="DB495" s="3"/>
      <c r="DC495" s="3"/>
      <c r="DD495" s="3"/>
      <c r="DE495" s="3"/>
      <c r="DF495" s="3"/>
      <c r="DG495" s="3"/>
      <c r="DH495" s="3"/>
      <c r="DI495" s="3"/>
      <c r="DJ495" s="3"/>
      <c r="DK495" s="3"/>
      <c r="DL495" s="3"/>
      <c r="DM495" s="3"/>
      <c r="DN495" s="3"/>
      <c r="DO495" s="3"/>
      <c r="DP495" s="3"/>
      <c r="DQ495" s="3"/>
      <c r="DR495" s="3"/>
      <c r="DS495" s="3"/>
      <c r="DT495" s="3"/>
      <c r="DU495" s="3"/>
      <c r="DV495" s="3"/>
      <c r="DW495" s="3"/>
      <c r="DX495" s="3"/>
      <c r="DY495" s="3"/>
      <c r="DZ495" s="3"/>
      <c r="EA495" s="3"/>
      <c r="EB495" s="3"/>
      <c r="EC495" s="3"/>
      <c r="ED495" s="3"/>
      <c r="EE495" s="3"/>
      <c r="EF495" s="3"/>
      <c r="EG495" s="3"/>
      <c r="EH495" s="3"/>
      <c r="EI495" s="3"/>
      <c r="EJ495" s="3"/>
      <c r="EK495" s="3"/>
      <c r="EL495" s="3"/>
      <c r="EM495" s="3"/>
      <c r="EN495" s="3"/>
      <c r="EO495" s="3"/>
      <c r="EP495" s="3"/>
      <c r="EQ495" s="3"/>
      <c r="ER495" s="3"/>
      <c r="ES495" s="3"/>
      <c r="ET495" s="3"/>
      <c r="EU495" s="3"/>
      <c r="EV495" s="3"/>
      <c r="EW495" s="3"/>
      <c r="EX495" s="3"/>
      <c r="EY495" s="3"/>
      <c r="EZ495" s="3"/>
      <c r="FA495" s="3"/>
      <c r="FB495" s="3"/>
      <c r="FC495" s="3"/>
      <c r="FD495" s="3"/>
      <c r="FE495" s="3"/>
      <c r="FF495" s="3"/>
      <c r="FG495" s="3"/>
      <c r="FH495" s="3"/>
      <c r="FI495" s="3"/>
      <c r="FJ495" s="3"/>
      <c r="FK495" s="3"/>
      <c r="FL495" s="3"/>
      <c r="FM495" s="3"/>
      <c r="FN495" s="3"/>
      <c r="FO495" s="3"/>
      <c r="FP495" s="3"/>
      <c r="FQ495" s="3"/>
      <c r="FR495" s="3"/>
      <c r="FS495" s="3"/>
      <c r="FT495" s="3"/>
      <c r="FU495" s="3"/>
      <c r="FV495" s="3"/>
      <c r="FW495" s="3"/>
      <c r="FX495" s="3"/>
      <c r="FY495" s="3"/>
      <c r="FZ495" s="3"/>
      <c r="GA495" s="3"/>
      <c r="GB495" s="3"/>
      <c r="GC495" s="3"/>
      <c r="GD495" s="3"/>
      <c r="GE495" s="3"/>
      <c r="GF495" s="3"/>
      <c r="GG495" s="3"/>
      <c r="GH495" s="3"/>
      <c r="GI495" s="3"/>
      <c r="GJ495" s="3"/>
      <c r="GK495" s="3"/>
      <c r="GL495" s="3"/>
      <c r="GM495" s="3"/>
      <c r="GN495" s="3"/>
      <c r="GO495" s="3"/>
      <c r="GP495" s="3"/>
      <c r="GQ495" s="3"/>
      <c r="GR495" s="3"/>
      <c r="GS495" s="3"/>
      <c r="GT495" s="3"/>
      <c r="GU495" s="3"/>
      <c r="GV495" s="3"/>
      <c r="GW495" s="3"/>
      <c r="GX495" s="3"/>
      <c r="GY495" s="3"/>
      <c r="GZ495" s="3"/>
      <c r="HA495" s="3"/>
      <c r="HB495" s="3"/>
      <c r="HC495" s="3"/>
      <c r="HD495" s="3"/>
      <c r="HE495" s="3"/>
      <c r="HF495" s="3"/>
      <c r="HG495" s="3"/>
      <c r="HH495" s="3"/>
      <c r="HI495" s="3"/>
      <c r="HJ495" s="3"/>
      <c r="HK495" s="3"/>
      <c r="HL495" s="3"/>
      <c r="HM495" s="3"/>
      <c r="HN495" s="3"/>
      <c r="HO495" s="3"/>
      <c r="HP495" s="3"/>
      <c r="HQ495" s="3"/>
      <c r="HR495" s="3"/>
      <c r="HS495" s="3"/>
      <c r="HT495" s="3"/>
      <c r="HU495" s="3"/>
      <c r="HV495" s="3"/>
      <c r="HW495" s="3"/>
      <c r="HX495" s="3"/>
      <c r="HY495" s="3"/>
      <c r="HZ495" s="3"/>
      <c r="IA495" s="3"/>
      <c r="IB495" s="3"/>
      <c r="IC495" s="3"/>
      <c r="ID495" s="3"/>
      <c r="IE495" s="3"/>
      <c r="IF495" s="3"/>
      <c r="IG495" s="3"/>
      <c r="IH495" s="3"/>
      <c r="II495" s="3"/>
      <c r="IJ495" s="3"/>
      <c r="IK495" s="3"/>
      <c r="IL495" s="3"/>
      <c r="IM495" s="3"/>
      <c r="IN495" s="3"/>
      <c r="IO495" s="3"/>
      <c r="IP495" s="3"/>
      <c r="IQ495" s="3"/>
      <c r="IR495" s="3"/>
      <c r="IS495" s="3"/>
      <c r="IT495" s="3"/>
      <c r="IU495" s="3"/>
    </row>
    <row r="496" s="7" customFormat="1" customHeight="1" spans="1:25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  <c r="BP496" s="3"/>
      <c r="BQ496" s="3"/>
      <c r="BR496" s="3"/>
      <c r="BS496" s="3"/>
      <c r="BT496" s="3"/>
      <c r="BU496" s="3"/>
      <c r="BV496" s="3"/>
      <c r="BW496" s="3"/>
      <c r="BX496" s="3"/>
      <c r="BY496" s="3"/>
      <c r="BZ496" s="3"/>
      <c r="CA496" s="3"/>
      <c r="CB496" s="3"/>
      <c r="CC496" s="3"/>
      <c r="CD496" s="3"/>
      <c r="CE496" s="3"/>
      <c r="CF496" s="3"/>
      <c r="CG496" s="3"/>
      <c r="CH496" s="3"/>
      <c r="CI496" s="3"/>
      <c r="CJ496" s="3"/>
      <c r="CK496" s="3"/>
      <c r="CL496" s="3"/>
      <c r="CM496" s="3"/>
      <c r="CN496" s="3"/>
      <c r="CO496" s="3"/>
      <c r="CP496" s="3"/>
      <c r="CQ496" s="3"/>
      <c r="CR496" s="3"/>
      <c r="CS496" s="3"/>
      <c r="CT496" s="3"/>
      <c r="CU496" s="3"/>
      <c r="CV496" s="3"/>
      <c r="CW496" s="3"/>
      <c r="CX496" s="3"/>
      <c r="CY496" s="3"/>
      <c r="CZ496" s="3"/>
      <c r="DA496" s="3"/>
      <c r="DB496" s="3"/>
      <c r="DC496" s="3"/>
      <c r="DD496" s="3"/>
      <c r="DE496" s="3"/>
      <c r="DF496" s="3"/>
      <c r="DG496" s="3"/>
      <c r="DH496" s="3"/>
      <c r="DI496" s="3"/>
      <c r="DJ496" s="3"/>
      <c r="DK496" s="3"/>
      <c r="DL496" s="3"/>
      <c r="DM496" s="3"/>
      <c r="DN496" s="3"/>
      <c r="DO496" s="3"/>
      <c r="DP496" s="3"/>
      <c r="DQ496" s="3"/>
      <c r="DR496" s="3"/>
      <c r="DS496" s="3"/>
      <c r="DT496" s="3"/>
      <c r="DU496" s="3"/>
      <c r="DV496" s="3"/>
      <c r="DW496" s="3"/>
      <c r="DX496" s="3"/>
      <c r="DY496" s="3"/>
      <c r="DZ496" s="3"/>
      <c r="EA496" s="3"/>
      <c r="EB496" s="3"/>
      <c r="EC496" s="3"/>
      <c r="ED496" s="3"/>
      <c r="EE496" s="3"/>
      <c r="EF496" s="3"/>
      <c r="EG496" s="3"/>
      <c r="EH496" s="3"/>
      <c r="EI496" s="3"/>
      <c r="EJ496" s="3"/>
      <c r="EK496" s="3"/>
      <c r="EL496" s="3"/>
      <c r="EM496" s="3"/>
      <c r="EN496" s="3"/>
      <c r="EO496" s="3"/>
      <c r="EP496" s="3"/>
      <c r="EQ496" s="3"/>
      <c r="ER496" s="3"/>
      <c r="ES496" s="3"/>
      <c r="ET496" s="3"/>
      <c r="EU496" s="3"/>
      <c r="EV496" s="3"/>
      <c r="EW496" s="3"/>
      <c r="EX496" s="3"/>
      <c r="EY496" s="3"/>
      <c r="EZ496" s="3"/>
      <c r="FA496" s="3"/>
      <c r="FB496" s="3"/>
      <c r="FC496" s="3"/>
      <c r="FD496" s="3"/>
      <c r="FE496" s="3"/>
      <c r="FF496" s="3"/>
      <c r="FG496" s="3"/>
      <c r="FH496" s="3"/>
      <c r="FI496" s="3"/>
      <c r="FJ496" s="3"/>
      <c r="FK496" s="3"/>
      <c r="FL496" s="3"/>
      <c r="FM496" s="3"/>
      <c r="FN496" s="3"/>
      <c r="FO496" s="3"/>
      <c r="FP496" s="3"/>
      <c r="FQ496" s="3"/>
      <c r="FR496" s="3"/>
      <c r="FS496" s="3"/>
      <c r="FT496" s="3"/>
      <c r="FU496" s="3"/>
      <c r="FV496" s="3"/>
      <c r="FW496" s="3"/>
      <c r="FX496" s="3"/>
      <c r="FY496" s="3"/>
      <c r="FZ496" s="3"/>
      <c r="GA496" s="3"/>
      <c r="GB496" s="3"/>
      <c r="GC496" s="3"/>
      <c r="GD496" s="3"/>
      <c r="GE496" s="3"/>
      <c r="GF496" s="3"/>
      <c r="GG496" s="3"/>
      <c r="GH496" s="3"/>
      <c r="GI496" s="3"/>
      <c r="GJ496" s="3"/>
      <c r="GK496" s="3"/>
      <c r="GL496" s="3"/>
      <c r="GM496" s="3"/>
      <c r="GN496" s="3"/>
      <c r="GO496" s="3"/>
      <c r="GP496" s="3"/>
      <c r="GQ496" s="3"/>
      <c r="GR496" s="3"/>
      <c r="GS496" s="3"/>
      <c r="GT496" s="3"/>
      <c r="GU496" s="3"/>
      <c r="GV496" s="3"/>
      <c r="GW496" s="3"/>
      <c r="GX496" s="3"/>
      <c r="GY496" s="3"/>
      <c r="GZ496" s="3"/>
      <c r="HA496" s="3"/>
      <c r="HB496" s="3"/>
      <c r="HC496" s="3"/>
      <c r="HD496" s="3"/>
      <c r="HE496" s="3"/>
      <c r="HF496" s="3"/>
      <c r="HG496" s="3"/>
      <c r="HH496" s="3"/>
      <c r="HI496" s="3"/>
      <c r="HJ496" s="3"/>
      <c r="HK496" s="3"/>
      <c r="HL496" s="3"/>
      <c r="HM496" s="3"/>
      <c r="HN496" s="3"/>
      <c r="HO496" s="3"/>
      <c r="HP496" s="3"/>
      <c r="HQ496" s="3"/>
      <c r="HR496" s="3"/>
      <c r="HS496" s="3"/>
      <c r="HT496" s="3"/>
      <c r="HU496" s="3"/>
      <c r="HV496" s="3"/>
      <c r="HW496" s="3"/>
      <c r="HX496" s="3"/>
      <c r="HY496" s="3"/>
      <c r="HZ496" s="3"/>
      <c r="IA496" s="3"/>
      <c r="IB496" s="3"/>
      <c r="IC496" s="3"/>
      <c r="ID496" s="3"/>
      <c r="IE496" s="3"/>
      <c r="IF496" s="3"/>
      <c r="IG496" s="3"/>
      <c r="IH496" s="3"/>
      <c r="II496" s="3"/>
      <c r="IJ496" s="3"/>
      <c r="IK496" s="3"/>
      <c r="IL496" s="3"/>
      <c r="IM496" s="3"/>
      <c r="IN496" s="3"/>
      <c r="IO496" s="3"/>
      <c r="IP496" s="3"/>
      <c r="IQ496" s="3"/>
      <c r="IR496" s="3"/>
      <c r="IS496" s="3"/>
      <c r="IT496" s="3"/>
      <c r="IU496" s="3"/>
    </row>
    <row r="497" s="7" customFormat="1" customHeight="1" spans="1:25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  <c r="BP497" s="3"/>
      <c r="BQ497" s="3"/>
      <c r="BR497" s="3"/>
      <c r="BS497" s="3"/>
      <c r="BT497" s="3"/>
      <c r="BU497" s="3"/>
      <c r="BV497" s="3"/>
      <c r="BW497" s="3"/>
      <c r="BX497" s="3"/>
      <c r="BY497" s="3"/>
      <c r="BZ497" s="3"/>
      <c r="CA497" s="3"/>
      <c r="CB497" s="3"/>
      <c r="CC497" s="3"/>
      <c r="CD497" s="3"/>
      <c r="CE497" s="3"/>
      <c r="CF497" s="3"/>
      <c r="CG497" s="3"/>
      <c r="CH497" s="3"/>
      <c r="CI497" s="3"/>
      <c r="CJ497" s="3"/>
      <c r="CK497" s="3"/>
      <c r="CL497" s="3"/>
      <c r="CM497" s="3"/>
      <c r="CN497" s="3"/>
      <c r="CO497" s="3"/>
      <c r="CP497" s="3"/>
      <c r="CQ497" s="3"/>
      <c r="CR497" s="3"/>
      <c r="CS497" s="3"/>
      <c r="CT497" s="3"/>
      <c r="CU497" s="3"/>
      <c r="CV497" s="3"/>
      <c r="CW497" s="3"/>
      <c r="CX497" s="3"/>
      <c r="CY497" s="3"/>
      <c r="CZ497" s="3"/>
      <c r="DA497" s="3"/>
      <c r="DB497" s="3"/>
      <c r="DC497" s="3"/>
      <c r="DD497" s="3"/>
      <c r="DE497" s="3"/>
      <c r="DF497" s="3"/>
      <c r="DG497" s="3"/>
      <c r="DH497" s="3"/>
      <c r="DI497" s="3"/>
      <c r="DJ497" s="3"/>
      <c r="DK497" s="3"/>
      <c r="DL497" s="3"/>
      <c r="DM497" s="3"/>
      <c r="DN497" s="3"/>
      <c r="DO497" s="3"/>
      <c r="DP497" s="3"/>
      <c r="DQ497" s="3"/>
      <c r="DR497" s="3"/>
      <c r="DS497" s="3"/>
      <c r="DT497" s="3"/>
      <c r="DU497" s="3"/>
      <c r="DV497" s="3"/>
      <c r="DW497" s="3"/>
      <c r="DX497" s="3"/>
      <c r="DY497" s="3"/>
      <c r="DZ497" s="3"/>
      <c r="EA497" s="3"/>
      <c r="EB497" s="3"/>
      <c r="EC497" s="3"/>
      <c r="ED497" s="3"/>
      <c r="EE497" s="3"/>
      <c r="EF497" s="3"/>
      <c r="EG497" s="3"/>
      <c r="EH497" s="3"/>
      <c r="EI497" s="3"/>
      <c r="EJ497" s="3"/>
      <c r="EK497" s="3"/>
      <c r="EL497" s="3"/>
      <c r="EM497" s="3"/>
      <c r="EN497" s="3"/>
      <c r="EO497" s="3"/>
      <c r="EP497" s="3"/>
      <c r="EQ497" s="3"/>
      <c r="ER497" s="3"/>
      <c r="ES497" s="3"/>
      <c r="ET497" s="3"/>
      <c r="EU497" s="3"/>
      <c r="EV497" s="3"/>
      <c r="EW497" s="3"/>
      <c r="EX497" s="3"/>
      <c r="EY497" s="3"/>
      <c r="EZ497" s="3"/>
      <c r="FA497" s="3"/>
      <c r="FB497" s="3"/>
      <c r="FC497" s="3"/>
      <c r="FD497" s="3"/>
      <c r="FE497" s="3"/>
      <c r="FF497" s="3"/>
      <c r="FG497" s="3"/>
      <c r="FH497" s="3"/>
      <c r="FI497" s="3"/>
      <c r="FJ497" s="3"/>
      <c r="FK497" s="3"/>
      <c r="FL497" s="3"/>
      <c r="FM497" s="3"/>
      <c r="FN497" s="3"/>
      <c r="FO497" s="3"/>
      <c r="FP497" s="3"/>
      <c r="FQ497" s="3"/>
      <c r="FR497" s="3"/>
      <c r="FS497" s="3"/>
      <c r="FT497" s="3"/>
      <c r="FU497" s="3"/>
      <c r="FV497" s="3"/>
      <c r="FW497" s="3"/>
      <c r="FX497" s="3"/>
      <c r="FY497" s="3"/>
      <c r="FZ497" s="3"/>
      <c r="GA497" s="3"/>
      <c r="GB497" s="3"/>
      <c r="GC497" s="3"/>
      <c r="GD497" s="3"/>
      <c r="GE497" s="3"/>
      <c r="GF497" s="3"/>
      <c r="GG497" s="3"/>
      <c r="GH497" s="3"/>
      <c r="GI497" s="3"/>
      <c r="GJ497" s="3"/>
      <c r="GK497" s="3"/>
      <c r="GL497" s="3"/>
      <c r="GM497" s="3"/>
      <c r="GN497" s="3"/>
      <c r="GO497" s="3"/>
      <c r="GP497" s="3"/>
      <c r="GQ497" s="3"/>
      <c r="GR497" s="3"/>
      <c r="GS497" s="3"/>
      <c r="GT497" s="3"/>
      <c r="GU497" s="3"/>
      <c r="GV497" s="3"/>
      <c r="GW497" s="3"/>
      <c r="GX497" s="3"/>
      <c r="GY497" s="3"/>
      <c r="GZ497" s="3"/>
      <c r="HA497" s="3"/>
      <c r="HB497" s="3"/>
      <c r="HC497" s="3"/>
      <c r="HD497" s="3"/>
      <c r="HE497" s="3"/>
      <c r="HF497" s="3"/>
      <c r="HG497" s="3"/>
      <c r="HH497" s="3"/>
      <c r="HI497" s="3"/>
      <c r="HJ497" s="3"/>
      <c r="HK497" s="3"/>
      <c r="HL497" s="3"/>
      <c r="HM497" s="3"/>
      <c r="HN497" s="3"/>
      <c r="HO497" s="3"/>
      <c r="HP497" s="3"/>
      <c r="HQ497" s="3"/>
      <c r="HR497" s="3"/>
      <c r="HS497" s="3"/>
      <c r="HT497" s="3"/>
      <c r="HU497" s="3"/>
      <c r="HV497" s="3"/>
      <c r="HW497" s="3"/>
      <c r="HX497" s="3"/>
      <c r="HY497" s="3"/>
      <c r="HZ497" s="3"/>
      <c r="IA497" s="3"/>
      <c r="IB497" s="3"/>
      <c r="IC497" s="3"/>
      <c r="ID497" s="3"/>
      <c r="IE497" s="3"/>
      <c r="IF497" s="3"/>
      <c r="IG497" s="3"/>
      <c r="IH497" s="3"/>
      <c r="II497" s="3"/>
      <c r="IJ497" s="3"/>
      <c r="IK497" s="3"/>
      <c r="IL497" s="3"/>
      <c r="IM497" s="3"/>
      <c r="IN497" s="3"/>
      <c r="IO497" s="3"/>
      <c r="IP497" s="3"/>
      <c r="IQ497" s="3"/>
      <c r="IR497" s="3"/>
      <c r="IS497" s="3"/>
      <c r="IT497" s="3"/>
      <c r="IU497" s="3"/>
    </row>
    <row r="498" s="7" customFormat="1" customHeight="1" spans="1:25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  <c r="BP498" s="3"/>
      <c r="BQ498" s="3"/>
      <c r="BR498" s="3"/>
      <c r="BS498" s="3"/>
      <c r="BT498" s="3"/>
      <c r="BU498" s="3"/>
      <c r="BV498" s="3"/>
      <c r="BW498" s="3"/>
      <c r="BX498" s="3"/>
      <c r="BY498" s="3"/>
      <c r="BZ498" s="3"/>
      <c r="CA498" s="3"/>
      <c r="CB498" s="3"/>
      <c r="CC498" s="3"/>
      <c r="CD498" s="3"/>
      <c r="CE498" s="3"/>
      <c r="CF498" s="3"/>
      <c r="CG498" s="3"/>
      <c r="CH498" s="3"/>
      <c r="CI498" s="3"/>
      <c r="CJ498" s="3"/>
      <c r="CK498" s="3"/>
      <c r="CL498" s="3"/>
      <c r="CM498" s="3"/>
      <c r="CN498" s="3"/>
      <c r="CO498" s="3"/>
      <c r="CP498" s="3"/>
      <c r="CQ498" s="3"/>
      <c r="CR498" s="3"/>
      <c r="CS498" s="3"/>
      <c r="CT498" s="3"/>
      <c r="CU498" s="3"/>
      <c r="CV498" s="3"/>
      <c r="CW498" s="3"/>
      <c r="CX498" s="3"/>
      <c r="CY498" s="3"/>
      <c r="CZ498" s="3"/>
      <c r="DA498" s="3"/>
      <c r="DB498" s="3"/>
      <c r="DC498" s="3"/>
      <c r="DD498" s="3"/>
      <c r="DE498" s="3"/>
      <c r="DF498" s="3"/>
      <c r="DG498" s="3"/>
      <c r="DH498" s="3"/>
      <c r="DI498" s="3"/>
      <c r="DJ498" s="3"/>
      <c r="DK498" s="3"/>
      <c r="DL498" s="3"/>
      <c r="DM498" s="3"/>
      <c r="DN498" s="3"/>
      <c r="DO498" s="3"/>
      <c r="DP498" s="3"/>
      <c r="DQ498" s="3"/>
      <c r="DR498" s="3"/>
      <c r="DS498" s="3"/>
      <c r="DT498" s="3"/>
      <c r="DU498" s="3"/>
      <c r="DV498" s="3"/>
      <c r="DW498" s="3"/>
      <c r="DX498" s="3"/>
      <c r="DY498" s="3"/>
      <c r="DZ498" s="3"/>
      <c r="EA498" s="3"/>
      <c r="EB498" s="3"/>
      <c r="EC498" s="3"/>
      <c r="ED498" s="3"/>
      <c r="EE498" s="3"/>
      <c r="EF498" s="3"/>
      <c r="EG498" s="3"/>
      <c r="EH498" s="3"/>
      <c r="EI498" s="3"/>
      <c r="EJ498" s="3"/>
      <c r="EK498" s="3"/>
      <c r="EL498" s="3"/>
      <c r="EM498" s="3"/>
      <c r="EN498" s="3"/>
      <c r="EO498" s="3"/>
      <c r="EP498" s="3"/>
      <c r="EQ498" s="3"/>
      <c r="ER498" s="3"/>
      <c r="ES498" s="3"/>
      <c r="ET498" s="3"/>
      <c r="EU498" s="3"/>
      <c r="EV498" s="3"/>
      <c r="EW498" s="3"/>
      <c r="EX498" s="3"/>
      <c r="EY498" s="3"/>
      <c r="EZ498" s="3"/>
      <c r="FA498" s="3"/>
      <c r="FB498" s="3"/>
      <c r="FC498" s="3"/>
      <c r="FD498" s="3"/>
      <c r="FE498" s="3"/>
      <c r="FF498" s="3"/>
      <c r="FG498" s="3"/>
      <c r="FH498" s="3"/>
      <c r="FI498" s="3"/>
      <c r="FJ498" s="3"/>
      <c r="FK498" s="3"/>
      <c r="FL498" s="3"/>
      <c r="FM498" s="3"/>
      <c r="FN498" s="3"/>
      <c r="FO498" s="3"/>
      <c r="FP498" s="3"/>
      <c r="FQ498" s="3"/>
      <c r="FR498" s="3"/>
      <c r="FS498" s="3"/>
      <c r="FT498" s="3"/>
      <c r="FU498" s="3"/>
      <c r="FV498" s="3"/>
      <c r="FW498" s="3"/>
      <c r="FX498" s="3"/>
      <c r="FY498" s="3"/>
      <c r="FZ498" s="3"/>
      <c r="GA498" s="3"/>
      <c r="GB498" s="3"/>
      <c r="GC498" s="3"/>
      <c r="GD498" s="3"/>
      <c r="GE498" s="3"/>
      <c r="GF498" s="3"/>
      <c r="GG498" s="3"/>
      <c r="GH498" s="3"/>
      <c r="GI498" s="3"/>
      <c r="GJ498" s="3"/>
      <c r="GK498" s="3"/>
      <c r="GL498" s="3"/>
      <c r="GM498" s="3"/>
      <c r="GN498" s="3"/>
      <c r="GO498" s="3"/>
      <c r="GP498" s="3"/>
      <c r="GQ498" s="3"/>
      <c r="GR498" s="3"/>
      <c r="GS498" s="3"/>
      <c r="GT498" s="3"/>
      <c r="GU498" s="3"/>
      <c r="GV498" s="3"/>
      <c r="GW498" s="3"/>
      <c r="GX498" s="3"/>
      <c r="GY498" s="3"/>
      <c r="GZ498" s="3"/>
      <c r="HA498" s="3"/>
      <c r="HB498" s="3"/>
      <c r="HC498" s="3"/>
      <c r="HD498" s="3"/>
      <c r="HE498" s="3"/>
      <c r="HF498" s="3"/>
      <c r="HG498" s="3"/>
      <c r="HH498" s="3"/>
      <c r="HI498" s="3"/>
      <c r="HJ498" s="3"/>
      <c r="HK498" s="3"/>
      <c r="HL498" s="3"/>
      <c r="HM498" s="3"/>
      <c r="HN498" s="3"/>
      <c r="HO498" s="3"/>
      <c r="HP498" s="3"/>
      <c r="HQ498" s="3"/>
      <c r="HR498" s="3"/>
      <c r="HS498" s="3"/>
      <c r="HT498" s="3"/>
      <c r="HU498" s="3"/>
      <c r="HV498" s="3"/>
      <c r="HW498" s="3"/>
      <c r="HX498" s="3"/>
      <c r="HY498" s="3"/>
      <c r="HZ498" s="3"/>
      <c r="IA498" s="3"/>
      <c r="IB498" s="3"/>
      <c r="IC498" s="3"/>
      <c r="ID498" s="3"/>
      <c r="IE498" s="3"/>
      <c r="IF498" s="3"/>
      <c r="IG498" s="3"/>
      <c r="IH498" s="3"/>
      <c r="II498" s="3"/>
      <c r="IJ498" s="3"/>
      <c r="IK498" s="3"/>
      <c r="IL498" s="3"/>
      <c r="IM498" s="3"/>
      <c r="IN498" s="3"/>
      <c r="IO498" s="3"/>
      <c r="IP498" s="3"/>
      <c r="IQ498" s="3"/>
      <c r="IR498" s="3"/>
      <c r="IS498" s="3"/>
      <c r="IT498" s="3"/>
      <c r="IU498" s="3"/>
    </row>
    <row r="499" s="7" customFormat="1" customHeight="1" spans="1:25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  <c r="BP499" s="3"/>
      <c r="BQ499" s="3"/>
      <c r="BR499" s="3"/>
      <c r="BS499" s="3"/>
      <c r="BT499" s="3"/>
      <c r="BU499" s="3"/>
      <c r="BV499" s="3"/>
      <c r="BW499" s="3"/>
      <c r="BX499" s="3"/>
      <c r="BY499" s="3"/>
      <c r="BZ499" s="3"/>
      <c r="CA499" s="3"/>
      <c r="CB499" s="3"/>
      <c r="CC499" s="3"/>
      <c r="CD499" s="3"/>
      <c r="CE499" s="3"/>
      <c r="CF499" s="3"/>
      <c r="CG499" s="3"/>
      <c r="CH499" s="3"/>
      <c r="CI499" s="3"/>
      <c r="CJ499" s="3"/>
      <c r="CK499" s="3"/>
      <c r="CL499" s="3"/>
      <c r="CM499" s="3"/>
      <c r="CN499" s="3"/>
      <c r="CO499" s="3"/>
      <c r="CP499" s="3"/>
      <c r="CQ499" s="3"/>
      <c r="CR499" s="3"/>
      <c r="CS499" s="3"/>
      <c r="CT499" s="3"/>
      <c r="CU499" s="3"/>
      <c r="CV499" s="3"/>
      <c r="CW499" s="3"/>
      <c r="CX499" s="3"/>
      <c r="CY499" s="3"/>
      <c r="CZ499" s="3"/>
      <c r="DA499" s="3"/>
      <c r="DB499" s="3"/>
      <c r="DC499" s="3"/>
      <c r="DD499" s="3"/>
      <c r="DE499" s="3"/>
      <c r="DF499" s="3"/>
      <c r="DG499" s="3"/>
      <c r="DH499" s="3"/>
      <c r="DI499" s="3"/>
      <c r="DJ499" s="3"/>
      <c r="DK499" s="3"/>
      <c r="DL499" s="3"/>
      <c r="DM499" s="3"/>
      <c r="DN499" s="3"/>
      <c r="DO499" s="3"/>
      <c r="DP499" s="3"/>
      <c r="DQ499" s="3"/>
      <c r="DR499" s="3"/>
      <c r="DS499" s="3"/>
      <c r="DT499" s="3"/>
      <c r="DU499" s="3"/>
      <c r="DV499" s="3"/>
      <c r="DW499" s="3"/>
      <c r="DX499" s="3"/>
      <c r="DY499" s="3"/>
      <c r="DZ499" s="3"/>
      <c r="EA499" s="3"/>
      <c r="EB499" s="3"/>
      <c r="EC499" s="3"/>
      <c r="ED499" s="3"/>
      <c r="EE499" s="3"/>
      <c r="EF499" s="3"/>
      <c r="EG499" s="3"/>
      <c r="EH499" s="3"/>
      <c r="EI499" s="3"/>
      <c r="EJ499" s="3"/>
      <c r="EK499" s="3"/>
      <c r="EL499" s="3"/>
      <c r="EM499" s="3"/>
      <c r="EN499" s="3"/>
      <c r="EO499" s="3"/>
      <c r="EP499" s="3"/>
      <c r="EQ499" s="3"/>
      <c r="ER499" s="3"/>
      <c r="ES499" s="3"/>
      <c r="ET499" s="3"/>
      <c r="EU499" s="3"/>
      <c r="EV499" s="3"/>
      <c r="EW499" s="3"/>
      <c r="EX499" s="3"/>
      <c r="EY499" s="3"/>
      <c r="EZ499" s="3"/>
      <c r="FA499" s="3"/>
      <c r="FB499" s="3"/>
      <c r="FC499" s="3"/>
      <c r="FD499" s="3"/>
      <c r="FE499" s="3"/>
      <c r="FF499" s="3"/>
      <c r="FG499" s="3"/>
      <c r="FH499" s="3"/>
      <c r="FI499" s="3"/>
      <c r="FJ499" s="3"/>
      <c r="FK499" s="3"/>
      <c r="FL499" s="3"/>
      <c r="FM499" s="3"/>
      <c r="FN499" s="3"/>
      <c r="FO499" s="3"/>
      <c r="FP499" s="3"/>
      <c r="FQ499" s="3"/>
      <c r="FR499" s="3"/>
      <c r="FS499" s="3"/>
      <c r="FT499" s="3"/>
      <c r="FU499" s="3"/>
      <c r="FV499" s="3"/>
      <c r="FW499" s="3"/>
      <c r="FX499" s="3"/>
      <c r="FY499" s="3"/>
      <c r="FZ499" s="3"/>
      <c r="GA499" s="3"/>
      <c r="GB499" s="3"/>
      <c r="GC499" s="3"/>
      <c r="GD499" s="3"/>
      <c r="GE499" s="3"/>
      <c r="GF499" s="3"/>
      <c r="GG499" s="3"/>
      <c r="GH499" s="3"/>
      <c r="GI499" s="3"/>
      <c r="GJ499" s="3"/>
      <c r="GK499" s="3"/>
      <c r="GL499" s="3"/>
      <c r="GM499" s="3"/>
      <c r="GN499" s="3"/>
      <c r="GO499" s="3"/>
      <c r="GP499" s="3"/>
      <c r="GQ499" s="3"/>
      <c r="GR499" s="3"/>
      <c r="GS499" s="3"/>
      <c r="GT499" s="3"/>
      <c r="GU499" s="3"/>
      <c r="GV499" s="3"/>
      <c r="GW499" s="3"/>
      <c r="GX499" s="3"/>
      <c r="GY499" s="3"/>
      <c r="GZ499" s="3"/>
      <c r="HA499" s="3"/>
      <c r="HB499" s="3"/>
      <c r="HC499" s="3"/>
      <c r="HD499" s="3"/>
      <c r="HE499" s="3"/>
      <c r="HF499" s="3"/>
      <c r="HG499" s="3"/>
      <c r="HH499" s="3"/>
      <c r="HI499" s="3"/>
      <c r="HJ499" s="3"/>
      <c r="HK499" s="3"/>
      <c r="HL499" s="3"/>
      <c r="HM499" s="3"/>
      <c r="HN499" s="3"/>
      <c r="HO499" s="3"/>
      <c r="HP499" s="3"/>
      <c r="HQ499" s="3"/>
      <c r="HR499" s="3"/>
      <c r="HS499" s="3"/>
      <c r="HT499" s="3"/>
      <c r="HU499" s="3"/>
      <c r="HV499" s="3"/>
      <c r="HW499" s="3"/>
      <c r="HX499" s="3"/>
      <c r="HY499" s="3"/>
      <c r="HZ499" s="3"/>
      <c r="IA499" s="3"/>
      <c r="IB499" s="3"/>
      <c r="IC499" s="3"/>
      <c r="ID499" s="3"/>
      <c r="IE499" s="3"/>
      <c r="IF499" s="3"/>
      <c r="IG499" s="3"/>
      <c r="IH499" s="3"/>
      <c r="II499" s="3"/>
      <c r="IJ499" s="3"/>
      <c r="IK499" s="3"/>
      <c r="IL499" s="3"/>
      <c r="IM499" s="3"/>
      <c r="IN499" s="3"/>
      <c r="IO499" s="3"/>
      <c r="IP499" s="3"/>
      <c r="IQ499" s="3"/>
      <c r="IR499" s="3"/>
      <c r="IS499" s="3"/>
      <c r="IT499" s="3"/>
      <c r="IU499" s="3"/>
    </row>
    <row r="500" s="7" customFormat="1" customHeight="1" spans="1:25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  <c r="BP500" s="3"/>
      <c r="BQ500" s="3"/>
      <c r="BR500" s="3"/>
      <c r="BS500" s="3"/>
      <c r="BT500" s="3"/>
      <c r="BU500" s="3"/>
      <c r="BV500" s="3"/>
      <c r="BW500" s="3"/>
      <c r="BX500" s="3"/>
      <c r="BY500" s="3"/>
      <c r="BZ500" s="3"/>
      <c r="CA500" s="3"/>
      <c r="CB500" s="3"/>
      <c r="CC500" s="3"/>
      <c r="CD500" s="3"/>
      <c r="CE500" s="3"/>
      <c r="CF500" s="3"/>
      <c r="CG500" s="3"/>
      <c r="CH500" s="3"/>
      <c r="CI500" s="3"/>
      <c r="CJ500" s="3"/>
      <c r="CK500" s="3"/>
      <c r="CL500" s="3"/>
      <c r="CM500" s="3"/>
      <c r="CN500" s="3"/>
      <c r="CO500" s="3"/>
      <c r="CP500" s="3"/>
      <c r="CQ500" s="3"/>
      <c r="CR500" s="3"/>
      <c r="CS500" s="3"/>
      <c r="CT500" s="3"/>
      <c r="CU500" s="3"/>
      <c r="CV500" s="3"/>
      <c r="CW500" s="3"/>
      <c r="CX500" s="3"/>
      <c r="CY500" s="3"/>
      <c r="CZ500" s="3"/>
      <c r="DA500" s="3"/>
      <c r="DB500" s="3"/>
      <c r="DC500" s="3"/>
      <c r="DD500" s="3"/>
      <c r="DE500" s="3"/>
      <c r="DF500" s="3"/>
      <c r="DG500" s="3"/>
      <c r="DH500" s="3"/>
      <c r="DI500" s="3"/>
      <c r="DJ500" s="3"/>
      <c r="DK500" s="3"/>
      <c r="DL500" s="3"/>
      <c r="DM500" s="3"/>
      <c r="DN500" s="3"/>
      <c r="DO500" s="3"/>
      <c r="DP500" s="3"/>
      <c r="DQ500" s="3"/>
      <c r="DR500" s="3"/>
      <c r="DS500" s="3"/>
      <c r="DT500" s="3"/>
      <c r="DU500" s="3"/>
      <c r="DV500" s="3"/>
      <c r="DW500" s="3"/>
      <c r="DX500" s="3"/>
      <c r="DY500" s="3"/>
      <c r="DZ500" s="3"/>
      <c r="EA500" s="3"/>
      <c r="EB500" s="3"/>
      <c r="EC500" s="3"/>
      <c r="ED500" s="3"/>
      <c r="EE500" s="3"/>
      <c r="EF500" s="3"/>
      <c r="EG500" s="3"/>
      <c r="EH500" s="3"/>
      <c r="EI500" s="3"/>
      <c r="EJ500" s="3"/>
      <c r="EK500" s="3"/>
      <c r="EL500" s="3"/>
      <c r="EM500" s="3"/>
      <c r="EN500" s="3"/>
      <c r="EO500" s="3"/>
      <c r="EP500" s="3"/>
      <c r="EQ500" s="3"/>
      <c r="ER500" s="3"/>
      <c r="ES500" s="3"/>
      <c r="ET500" s="3"/>
      <c r="EU500" s="3"/>
      <c r="EV500" s="3"/>
      <c r="EW500" s="3"/>
      <c r="EX500" s="3"/>
      <c r="EY500" s="3"/>
      <c r="EZ500" s="3"/>
      <c r="FA500" s="3"/>
      <c r="FB500" s="3"/>
      <c r="FC500" s="3"/>
      <c r="FD500" s="3"/>
      <c r="FE500" s="3"/>
      <c r="FF500" s="3"/>
      <c r="FG500" s="3"/>
      <c r="FH500" s="3"/>
      <c r="FI500" s="3"/>
      <c r="FJ500" s="3"/>
      <c r="FK500" s="3"/>
      <c r="FL500" s="3"/>
      <c r="FM500" s="3"/>
      <c r="FN500" s="3"/>
      <c r="FO500" s="3"/>
      <c r="FP500" s="3"/>
      <c r="FQ500" s="3"/>
      <c r="FR500" s="3"/>
      <c r="FS500" s="3"/>
      <c r="FT500" s="3"/>
      <c r="FU500" s="3"/>
      <c r="FV500" s="3"/>
      <c r="FW500" s="3"/>
      <c r="FX500" s="3"/>
      <c r="FY500" s="3"/>
      <c r="FZ500" s="3"/>
      <c r="GA500" s="3"/>
      <c r="GB500" s="3"/>
      <c r="GC500" s="3"/>
      <c r="GD500" s="3"/>
      <c r="GE500" s="3"/>
      <c r="GF500" s="3"/>
      <c r="GG500" s="3"/>
      <c r="GH500" s="3"/>
      <c r="GI500" s="3"/>
      <c r="GJ500" s="3"/>
      <c r="GK500" s="3"/>
      <c r="GL500" s="3"/>
      <c r="GM500" s="3"/>
      <c r="GN500" s="3"/>
      <c r="GO500" s="3"/>
      <c r="GP500" s="3"/>
      <c r="GQ500" s="3"/>
      <c r="GR500" s="3"/>
      <c r="GS500" s="3"/>
      <c r="GT500" s="3"/>
      <c r="GU500" s="3"/>
      <c r="GV500" s="3"/>
      <c r="GW500" s="3"/>
      <c r="GX500" s="3"/>
      <c r="GY500" s="3"/>
      <c r="GZ500" s="3"/>
      <c r="HA500" s="3"/>
      <c r="HB500" s="3"/>
      <c r="HC500" s="3"/>
      <c r="HD500" s="3"/>
      <c r="HE500" s="3"/>
      <c r="HF500" s="3"/>
      <c r="HG500" s="3"/>
      <c r="HH500" s="3"/>
      <c r="HI500" s="3"/>
      <c r="HJ500" s="3"/>
      <c r="HK500" s="3"/>
      <c r="HL500" s="3"/>
      <c r="HM500" s="3"/>
      <c r="HN500" s="3"/>
      <c r="HO500" s="3"/>
      <c r="HP500" s="3"/>
      <c r="HQ500" s="3"/>
      <c r="HR500" s="3"/>
      <c r="HS500" s="3"/>
      <c r="HT500" s="3"/>
      <c r="HU500" s="3"/>
      <c r="HV500" s="3"/>
      <c r="HW500" s="3"/>
      <c r="HX500" s="3"/>
      <c r="HY500" s="3"/>
      <c r="HZ500" s="3"/>
      <c r="IA500" s="3"/>
      <c r="IB500" s="3"/>
      <c r="IC500" s="3"/>
      <c r="ID500" s="3"/>
      <c r="IE500" s="3"/>
      <c r="IF500" s="3"/>
      <c r="IG500" s="3"/>
      <c r="IH500" s="3"/>
      <c r="II500" s="3"/>
      <c r="IJ500" s="3"/>
      <c r="IK500" s="3"/>
      <c r="IL500" s="3"/>
      <c r="IM500" s="3"/>
      <c r="IN500" s="3"/>
      <c r="IO500" s="3"/>
      <c r="IP500" s="3"/>
      <c r="IQ500" s="3"/>
      <c r="IR500" s="3"/>
      <c r="IS500" s="3"/>
      <c r="IT500" s="3"/>
      <c r="IU500" s="3"/>
    </row>
    <row r="501" s="7" customFormat="1" customHeight="1" spans="1:25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  <c r="BP501" s="3"/>
      <c r="BQ501" s="3"/>
      <c r="BR501" s="3"/>
      <c r="BS501" s="3"/>
      <c r="BT501" s="3"/>
      <c r="BU501" s="3"/>
      <c r="BV501" s="3"/>
      <c r="BW501" s="3"/>
      <c r="BX501" s="3"/>
      <c r="BY501" s="3"/>
      <c r="BZ501" s="3"/>
      <c r="CA501" s="3"/>
      <c r="CB501" s="3"/>
      <c r="CC501" s="3"/>
      <c r="CD501" s="3"/>
      <c r="CE501" s="3"/>
      <c r="CF501" s="3"/>
      <c r="CG501" s="3"/>
      <c r="CH501" s="3"/>
      <c r="CI501" s="3"/>
      <c r="CJ501" s="3"/>
      <c r="CK501" s="3"/>
      <c r="CL501" s="3"/>
      <c r="CM501" s="3"/>
      <c r="CN501" s="3"/>
      <c r="CO501" s="3"/>
      <c r="CP501" s="3"/>
      <c r="CQ501" s="3"/>
      <c r="CR501" s="3"/>
      <c r="CS501" s="3"/>
      <c r="CT501" s="3"/>
      <c r="CU501" s="3"/>
      <c r="CV501" s="3"/>
      <c r="CW501" s="3"/>
      <c r="CX501" s="3"/>
      <c r="CY501" s="3"/>
      <c r="CZ501" s="3"/>
      <c r="DA501" s="3"/>
      <c r="DB501" s="3"/>
      <c r="DC501" s="3"/>
      <c r="DD501" s="3"/>
      <c r="DE501" s="3"/>
      <c r="DF501" s="3"/>
      <c r="DG501" s="3"/>
      <c r="DH501" s="3"/>
      <c r="DI501" s="3"/>
      <c r="DJ501" s="3"/>
      <c r="DK501" s="3"/>
      <c r="DL501" s="3"/>
      <c r="DM501" s="3"/>
      <c r="DN501" s="3"/>
      <c r="DO501" s="3"/>
      <c r="DP501" s="3"/>
      <c r="DQ501" s="3"/>
      <c r="DR501" s="3"/>
      <c r="DS501" s="3"/>
      <c r="DT501" s="3"/>
      <c r="DU501" s="3"/>
      <c r="DV501" s="3"/>
      <c r="DW501" s="3"/>
      <c r="DX501" s="3"/>
      <c r="DY501" s="3"/>
      <c r="DZ501" s="3"/>
      <c r="EA501" s="3"/>
      <c r="EB501" s="3"/>
      <c r="EC501" s="3"/>
      <c r="ED501" s="3"/>
      <c r="EE501" s="3"/>
      <c r="EF501" s="3"/>
      <c r="EG501" s="3"/>
      <c r="EH501" s="3"/>
      <c r="EI501" s="3"/>
      <c r="EJ501" s="3"/>
      <c r="EK501" s="3"/>
      <c r="EL501" s="3"/>
      <c r="EM501" s="3"/>
      <c r="EN501" s="3"/>
      <c r="EO501" s="3"/>
      <c r="EP501" s="3"/>
      <c r="EQ501" s="3"/>
      <c r="ER501" s="3"/>
      <c r="ES501" s="3"/>
      <c r="ET501" s="3"/>
      <c r="EU501" s="3"/>
      <c r="EV501" s="3"/>
      <c r="EW501" s="3"/>
      <c r="EX501" s="3"/>
      <c r="EY501" s="3"/>
      <c r="EZ501" s="3"/>
      <c r="FA501" s="3"/>
      <c r="FB501" s="3"/>
      <c r="FC501" s="3"/>
      <c r="FD501" s="3"/>
      <c r="FE501" s="3"/>
      <c r="FF501" s="3"/>
      <c r="FG501" s="3"/>
      <c r="FH501" s="3"/>
      <c r="FI501" s="3"/>
      <c r="FJ501" s="3"/>
      <c r="FK501" s="3"/>
      <c r="FL501" s="3"/>
      <c r="FM501" s="3"/>
      <c r="FN501" s="3"/>
      <c r="FO501" s="3"/>
      <c r="FP501" s="3"/>
      <c r="FQ501" s="3"/>
      <c r="FR501" s="3"/>
      <c r="FS501" s="3"/>
      <c r="FT501" s="3"/>
      <c r="FU501" s="3"/>
      <c r="FV501" s="3"/>
      <c r="FW501" s="3"/>
      <c r="FX501" s="3"/>
      <c r="FY501" s="3"/>
      <c r="FZ501" s="3"/>
      <c r="GA501" s="3"/>
      <c r="GB501" s="3"/>
      <c r="GC501" s="3"/>
      <c r="GD501" s="3"/>
      <c r="GE501" s="3"/>
      <c r="GF501" s="3"/>
      <c r="GG501" s="3"/>
      <c r="GH501" s="3"/>
      <c r="GI501" s="3"/>
      <c r="GJ501" s="3"/>
      <c r="GK501" s="3"/>
      <c r="GL501" s="3"/>
      <c r="GM501" s="3"/>
      <c r="GN501" s="3"/>
      <c r="GO501" s="3"/>
      <c r="GP501" s="3"/>
      <c r="GQ501" s="3"/>
      <c r="GR501" s="3"/>
      <c r="GS501" s="3"/>
      <c r="GT501" s="3"/>
      <c r="GU501" s="3"/>
      <c r="GV501" s="3"/>
      <c r="GW501" s="3"/>
      <c r="GX501" s="3"/>
      <c r="GY501" s="3"/>
      <c r="GZ501" s="3"/>
      <c r="HA501" s="3"/>
      <c r="HB501" s="3"/>
      <c r="HC501" s="3"/>
      <c r="HD501" s="3"/>
      <c r="HE501" s="3"/>
      <c r="HF501" s="3"/>
      <c r="HG501" s="3"/>
      <c r="HH501" s="3"/>
      <c r="HI501" s="3"/>
      <c r="HJ501" s="3"/>
      <c r="HK501" s="3"/>
      <c r="HL501" s="3"/>
      <c r="HM501" s="3"/>
      <c r="HN501" s="3"/>
      <c r="HO501" s="3"/>
      <c r="HP501" s="3"/>
      <c r="HQ501" s="3"/>
      <c r="HR501" s="3"/>
      <c r="HS501" s="3"/>
      <c r="HT501" s="3"/>
      <c r="HU501" s="3"/>
      <c r="HV501" s="3"/>
      <c r="HW501" s="3"/>
      <c r="HX501" s="3"/>
      <c r="HY501" s="3"/>
      <c r="HZ501" s="3"/>
      <c r="IA501" s="3"/>
      <c r="IB501" s="3"/>
      <c r="IC501" s="3"/>
      <c r="ID501" s="3"/>
      <c r="IE501" s="3"/>
      <c r="IF501" s="3"/>
      <c r="IG501" s="3"/>
      <c r="IH501" s="3"/>
      <c r="II501" s="3"/>
      <c r="IJ501" s="3"/>
      <c r="IK501" s="3"/>
      <c r="IL501" s="3"/>
      <c r="IM501" s="3"/>
      <c r="IN501" s="3"/>
      <c r="IO501" s="3"/>
      <c r="IP501" s="3"/>
      <c r="IQ501" s="3"/>
      <c r="IR501" s="3"/>
      <c r="IS501" s="3"/>
      <c r="IT501" s="3"/>
      <c r="IU501" s="3"/>
    </row>
    <row r="502" s="7" customFormat="1" customHeight="1" spans="1:25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  <c r="BP502" s="3"/>
      <c r="BQ502" s="3"/>
      <c r="BR502" s="3"/>
      <c r="BS502" s="3"/>
      <c r="BT502" s="3"/>
      <c r="BU502" s="3"/>
      <c r="BV502" s="3"/>
      <c r="BW502" s="3"/>
      <c r="BX502" s="3"/>
      <c r="BY502" s="3"/>
      <c r="BZ502" s="3"/>
      <c r="CA502" s="3"/>
      <c r="CB502" s="3"/>
      <c r="CC502" s="3"/>
      <c r="CD502" s="3"/>
      <c r="CE502" s="3"/>
      <c r="CF502" s="3"/>
      <c r="CG502" s="3"/>
      <c r="CH502" s="3"/>
      <c r="CI502" s="3"/>
      <c r="CJ502" s="3"/>
      <c r="CK502" s="3"/>
      <c r="CL502" s="3"/>
      <c r="CM502" s="3"/>
      <c r="CN502" s="3"/>
      <c r="CO502" s="3"/>
      <c r="CP502" s="3"/>
      <c r="CQ502" s="3"/>
      <c r="CR502" s="3"/>
      <c r="CS502" s="3"/>
      <c r="CT502" s="3"/>
      <c r="CU502" s="3"/>
      <c r="CV502" s="3"/>
      <c r="CW502" s="3"/>
      <c r="CX502" s="3"/>
      <c r="CY502" s="3"/>
      <c r="CZ502" s="3"/>
      <c r="DA502" s="3"/>
      <c r="DB502" s="3"/>
      <c r="DC502" s="3"/>
      <c r="DD502" s="3"/>
      <c r="DE502" s="3"/>
      <c r="DF502" s="3"/>
      <c r="DG502" s="3"/>
      <c r="DH502" s="3"/>
      <c r="DI502" s="3"/>
      <c r="DJ502" s="3"/>
      <c r="DK502" s="3"/>
      <c r="DL502" s="3"/>
      <c r="DM502" s="3"/>
      <c r="DN502" s="3"/>
      <c r="DO502" s="3"/>
      <c r="DP502" s="3"/>
      <c r="DQ502" s="3"/>
      <c r="DR502" s="3"/>
      <c r="DS502" s="3"/>
      <c r="DT502" s="3"/>
      <c r="DU502" s="3"/>
      <c r="DV502" s="3"/>
      <c r="DW502" s="3"/>
      <c r="DX502" s="3"/>
      <c r="DY502" s="3"/>
      <c r="DZ502" s="3"/>
      <c r="EA502" s="3"/>
      <c r="EB502" s="3"/>
      <c r="EC502" s="3"/>
      <c r="ED502" s="3"/>
      <c r="EE502" s="3"/>
      <c r="EF502" s="3"/>
      <c r="EG502" s="3"/>
      <c r="EH502" s="3"/>
      <c r="EI502" s="3"/>
      <c r="EJ502" s="3"/>
      <c r="EK502" s="3"/>
      <c r="EL502" s="3"/>
      <c r="EM502" s="3"/>
      <c r="EN502" s="3"/>
      <c r="EO502" s="3"/>
      <c r="EP502" s="3"/>
      <c r="EQ502" s="3"/>
      <c r="ER502" s="3"/>
      <c r="ES502" s="3"/>
      <c r="ET502" s="3"/>
      <c r="EU502" s="3"/>
      <c r="EV502" s="3"/>
      <c r="EW502" s="3"/>
      <c r="EX502" s="3"/>
      <c r="EY502" s="3"/>
      <c r="EZ502" s="3"/>
      <c r="FA502" s="3"/>
      <c r="FB502" s="3"/>
      <c r="FC502" s="3"/>
      <c r="FD502" s="3"/>
      <c r="FE502" s="3"/>
      <c r="FF502" s="3"/>
      <c r="FG502" s="3"/>
      <c r="FH502" s="3"/>
      <c r="FI502" s="3"/>
      <c r="FJ502" s="3"/>
      <c r="FK502" s="3"/>
      <c r="FL502" s="3"/>
      <c r="FM502" s="3"/>
      <c r="FN502" s="3"/>
      <c r="FO502" s="3"/>
      <c r="FP502" s="3"/>
      <c r="FQ502" s="3"/>
      <c r="FR502" s="3"/>
      <c r="FS502" s="3"/>
      <c r="FT502" s="3"/>
      <c r="FU502" s="3"/>
      <c r="FV502" s="3"/>
      <c r="FW502" s="3"/>
      <c r="FX502" s="3"/>
      <c r="FY502" s="3"/>
      <c r="FZ502" s="3"/>
      <c r="GA502" s="3"/>
      <c r="GB502" s="3"/>
      <c r="GC502" s="3"/>
      <c r="GD502" s="3"/>
      <c r="GE502" s="3"/>
      <c r="GF502" s="3"/>
      <c r="GG502" s="3"/>
      <c r="GH502" s="3"/>
      <c r="GI502" s="3"/>
      <c r="GJ502" s="3"/>
      <c r="GK502" s="3"/>
      <c r="GL502" s="3"/>
      <c r="GM502" s="3"/>
      <c r="GN502" s="3"/>
      <c r="GO502" s="3"/>
      <c r="GP502" s="3"/>
      <c r="GQ502" s="3"/>
      <c r="GR502" s="3"/>
      <c r="GS502" s="3"/>
      <c r="GT502" s="3"/>
      <c r="GU502" s="3"/>
      <c r="GV502" s="3"/>
      <c r="GW502" s="3"/>
      <c r="GX502" s="3"/>
      <c r="GY502" s="3"/>
      <c r="GZ502" s="3"/>
      <c r="HA502" s="3"/>
      <c r="HB502" s="3"/>
      <c r="HC502" s="3"/>
      <c r="HD502" s="3"/>
      <c r="HE502" s="3"/>
      <c r="HF502" s="3"/>
      <c r="HG502" s="3"/>
      <c r="HH502" s="3"/>
      <c r="HI502" s="3"/>
      <c r="HJ502" s="3"/>
      <c r="HK502" s="3"/>
      <c r="HL502" s="3"/>
      <c r="HM502" s="3"/>
      <c r="HN502" s="3"/>
      <c r="HO502" s="3"/>
      <c r="HP502" s="3"/>
      <c r="HQ502" s="3"/>
      <c r="HR502" s="3"/>
      <c r="HS502" s="3"/>
      <c r="HT502" s="3"/>
      <c r="HU502" s="3"/>
      <c r="HV502" s="3"/>
      <c r="HW502" s="3"/>
      <c r="HX502" s="3"/>
      <c r="HY502" s="3"/>
      <c r="HZ502" s="3"/>
      <c r="IA502" s="3"/>
      <c r="IB502" s="3"/>
      <c r="IC502" s="3"/>
      <c r="ID502" s="3"/>
      <c r="IE502" s="3"/>
      <c r="IF502" s="3"/>
      <c r="IG502" s="3"/>
      <c r="IH502" s="3"/>
      <c r="II502" s="3"/>
      <c r="IJ502" s="3"/>
      <c r="IK502" s="3"/>
      <c r="IL502" s="3"/>
      <c r="IM502" s="3"/>
      <c r="IN502" s="3"/>
      <c r="IO502" s="3"/>
      <c r="IP502" s="3"/>
      <c r="IQ502" s="3"/>
      <c r="IR502" s="3"/>
      <c r="IS502" s="3"/>
      <c r="IT502" s="3"/>
      <c r="IU502" s="3"/>
    </row>
    <row r="503" s="7" customFormat="1" customHeight="1" spans="1:25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  <c r="BP503" s="3"/>
      <c r="BQ503" s="3"/>
      <c r="BR503" s="3"/>
      <c r="BS503" s="3"/>
      <c r="BT503" s="3"/>
      <c r="BU503" s="3"/>
      <c r="BV503" s="3"/>
      <c r="BW503" s="3"/>
      <c r="BX503" s="3"/>
      <c r="BY503" s="3"/>
      <c r="BZ503" s="3"/>
      <c r="CA503" s="3"/>
      <c r="CB503" s="3"/>
      <c r="CC503" s="3"/>
      <c r="CD503" s="3"/>
      <c r="CE503" s="3"/>
      <c r="CF503" s="3"/>
      <c r="CG503" s="3"/>
      <c r="CH503" s="3"/>
      <c r="CI503" s="3"/>
      <c r="CJ503" s="3"/>
      <c r="CK503" s="3"/>
      <c r="CL503" s="3"/>
      <c r="CM503" s="3"/>
      <c r="CN503" s="3"/>
      <c r="CO503" s="3"/>
      <c r="CP503" s="3"/>
      <c r="CQ503" s="3"/>
      <c r="CR503" s="3"/>
      <c r="CS503" s="3"/>
      <c r="CT503" s="3"/>
      <c r="CU503" s="3"/>
      <c r="CV503" s="3"/>
      <c r="CW503" s="3"/>
      <c r="CX503" s="3"/>
      <c r="CY503" s="3"/>
      <c r="CZ503" s="3"/>
      <c r="DA503" s="3"/>
      <c r="DB503" s="3"/>
      <c r="DC503" s="3"/>
      <c r="DD503" s="3"/>
      <c r="DE503" s="3"/>
      <c r="DF503" s="3"/>
      <c r="DG503" s="3"/>
      <c r="DH503" s="3"/>
      <c r="DI503" s="3"/>
      <c r="DJ503" s="3"/>
      <c r="DK503" s="3"/>
      <c r="DL503" s="3"/>
      <c r="DM503" s="3"/>
      <c r="DN503" s="3"/>
      <c r="DO503" s="3"/>
      <c r="DP503" s="3"/>
      <c r="DQ503" s="3"/>
      <c r="DR503" s="3"/>
      <c r="DS503" s="3"/>
      <c r="DT503" s="3"/>
      <c r="DU503" s="3"/>
      <c r="DV503" s="3"/>
      <c r="DW503" s="3"/>
      <c r="DX503" s="3"/>
      <c r="DY503" s="3"/>
      <c r="DZ503" s="3"/>
      <c r="EA503" s="3"/>
      <c r="EB503" s="3"/>
      <c r="EC503" s="3"/>
      <c r="ED503" s="3"/>
      <c r="EE503" s="3"/>
      <c r="EF503" s="3"/>
      <c r="EG503" s="3"/>
      <c r="EH503" s="3"/>
      <c r="EI503" s="3"/>
      <c r="EJ503" s="3"/>
      <c r="EK503" s="3"/>
      <c r="EL503" s="3"/>
      <c r="EM503" s="3"/>
      <c r="EN503" s="3"/>
      <c r="EO503" s="3"/>
      <c r="EP503" s="3"/>
      <c r="EQ503" s="3"/>
      <c r="ER503" s="3"/>
      <c r="ES503" s="3"/>
      <c r="ET503" s="3"/>
      <c r="EU503" s="3"/>
      <c r="EV503" s="3"/>
      <c r="EW503" s="3"/>
      <c r="EX503" s="3"/>
      <c r="EY503" s="3"/>
      <c r="EZ503" s="3"/>
      <c r="FA503" s="3"/>
      <c r="FB503" s="3"/>
      <c r="FC503" s="3"/>
      <c r="FD503" s="3"/>
      <c r="FE503" s="3"/>
      <c r="FF503" s="3"/>
      <c r="FG503" s="3"/>
      <c r="FH503" s="3"/>
      <c r="FI503" s="3"/>
      <c r="FJ503" s="3"/>
      <c r="FK503" s="3"/>
      <c r="FL503" s="3"/>
      <c r="FM503" s="3"/>
      <c r="FN503" s="3"/>
      <c r="FO503" s="3"/>
      <c r="FP503" s="3"/>
      <c r="FQ503" s="3"/>
      <c r="FR503" s="3"/>
      <c r="FS503" s="3"/>
      <c r="FT503" s="3"/>
      <c r="FU503" s="3"/>
      <c r="FV503" s="3"/>
      <c r="FW503" s="3"/>
      <c r="FX503" s="3"/>
      <c r="FY503" s="3"/>
      <c r="FZ503" s="3"/>
      <c r="GA503" s="3"/>
      <c r="GB503" s="3"/>
      <c r="GC503" s="3"/>
      <c r="GD503" s="3"/>
      <c r="GE503" s="3"/>
      <c r="GF503" s="3"/>
      <c r="GG503" s="3"/>
      <c r="GH503" s="3"/>
      <c r="GI503" s="3"/>
      <c r="GJ503" s="3"/>
      <c r="GK503" s="3"/>
      <c r="GL503" s="3"/>
      <c r="GM503" s="3"/>
      <c r="GN503" s="3"/>
      <c r="GO503" s="3"/>
      <c r="GP503" s="3"/>
      <c r="GQ503" s="3"/>
      <c r="GR503" s="3"/>
      <c r="GS503" s="3"/>
      <c r="GT503" s="3"/>
      <c r="GU503" s="3"/>
      <c r="GV503" s="3"/>
      <c r="GW503" s="3"/>
      <c r="GX503" s="3"/>
      <c r="GY503" s="3"/>
      <c r="GZ503" s="3"/>
      <c r="HA503" s="3"/>
      <c r="HB503" s="3"/>
      <c r="HC503" s="3"/>
      <c r="HD503" s="3"/>
      <c r="HE503" s="3"/>
      <c r="HF503" s="3"/>
      <c r="HG503" s="3"/>
      <c r="HH503" s="3"/>
      <c r="HI503" s="3"/>
      <c r="HJ503" s="3"/>
      <c r="HK503" s="3"/>
      <c r="HL503" s="3"/>
      <c r="HM503" s="3"/>
      <c r="HN503" s="3"/>
      <c r="HO503" s="3"/>
      <c r="HP503" s="3"/>
      <c r="HQ503" s="3"/>
      <c r="HR503" s="3"/>
      <c r="HS503" s="3"/>
      <c r="HT503" s="3"/>
      <c r="HU503" s="3"/>
      <c r="HV503" s="3"/>
      <c r="HW503" s="3"/>
      <c r="HX503" s="3"/>
      <c r="HY503" s="3"/>
      <c r="HZ503" s="3"/>
      <c r="IA503" s="3"/>
      <c r="IB503" s="3"/>
      <c r="IC503" s="3"/>
      <c r="ID503" s="3"/>
      <c r="IE503" s="3"/>
      <c r="IF503" s="3"/>
      <c r="IG503" s="3"/>
      <c r="IH503" s="3"/>
      <c r="II503" s="3"/>
      <c r="IJ503" s="3"/>
      <c r="IK503" s="3"/>
      <c r="IL503" s="3"/>
      <c r="IM503" s="3"/>
      <c r="IN503" s="3"/>
      <c r="IO503" s="3"/>
      <c r="IP503" s="3"/>
      <c r="IQ503" s="3"/>
      <c r="IR503" s="3"/>
      <c r="IS503" s="3"/>
      <c r="IT503" s="3"/>
      <c r="IU503" s="3"/>
    </row>
    <row r="504" s="7" customFormat="1" customHeight="1" spans="1:25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  <c r="BP504" s="3"/>
      <c r="BQ504" s="3"/>
      <c r="BR504" s="3"/>
      <c r="BS504" s="3"/>
      <c r="BT504" s="3"/>
      <c r="BU504" s="3"/>
      <c r="BV504" s="3"/>
      <c r="BW504" s="3"/>
      <c r="BX504" s="3"/>
      <c r="BY504" s="3"/>
      <c r="BZ504" s="3"/>
      <c r="CA504" s="3"/>
      <c r="CB504" s="3"/>
      <c r="CC504" s="3"/>
      <c r="CD504" s="3"/>
      <c r="CE504" s="3"/>
      <c r="CF504" s="3"/>
      <c r="CG504" s="3"/>
      <c r="CH504" s="3"/>
      <c r="CI504" s="3"/>
      <c r="CJ504" s="3"/>
      <c r="CK504" s="3"/>
      <c r="CL504" s="3"/>
      <c r="CM504" s="3"/>
      <c r="CN504" s="3"/>
      <c r="CO504" s="3"/>
      <c r="CP504" s="3"/>
      <c r="CQ504" s="3"/>
      <c r="CR504" s="3"/>
      <c r="CS504" s="3"/>
      <c r="CT504" s="3"/>
      <c r="CU504" s="3"/>
      <c r="CV504" s="3"/>
      <c r="CW504" s="3"/>
      <c r="CX504" s="3"/>
      <c r="CY504" s="3"/>
      <c r="CZ504" s="3"/>
      <c r="DA504" s="3"/>
      <c r="DB504" s="3"/>
      <c r="DC504" s="3"/>
      <c r="DD504" s="3"/>
      <c r="DE504" s="3"/>
      <c r="DF504" s="3"/>
      <c r="DG504" s="3"/>
      <c r="DH504" s="3"/>
      <c r="DI504" s="3"/>
      <c r="DJ504" s="3"/>
      <c r="DK504" s="3"/>
      <c r="DL504" s="3"/>
      <c r="DM504" s="3"/>
      <c r="DN504" s="3"/>
      <c r="DO504" s="3"/>
      <c r="DP504" s="3"/>
      <c r="DQ504" s="3"/>
      <c r="DR504" s="3"/>
      <c r="DS504" s="3"/>
      <c r="DT504" s="3"/>
      <c r="DU504" s="3"/>
      <c r="DV504" s="3"/>
      <c r="DW504" s="3"/>
      <c r="DX504" s="3"/>
      <c r="DY504" s="3"/>
      <c r="DZ504" s="3"/>
      <c r="EA504" s="3"/>
      <c r="EB504" s="3"/>
      <c r="EC504" s="3"/>
      <c r="ED504" s="3"/>
      <c r="EE504" s="3"/>
      <c r="EF504" s="3"/>
      <c r="EG504" s="3"/>
      <c r="EH504" s="3"/>
      <c r="EI504" s="3"/>
      <c r="EJ504" s="3"/>
      <c r="EK504" s="3"/>
      <c r="EL504" s="3"/>
      <c r="EM504" s="3"/>
      <c r="EN504" s="3"/>
      <c r="EO504" s="3"/>
      <c r="EP504" s="3"/>
      <c r="EQ504" s="3"/>
      <c r="ER504" s="3"/>
      <c r="ES504" s="3"/>
      <c r="ET504" s="3"/>
      <c r="EU504" s="3"/>
      <c r="EV504" s="3"/>
      <c r="EW504" s="3"/>
      <c r="EX504" s="3"/>
      <c r="EY504" s="3"/>
      <c r="EZ504" s="3"/>
      <c r="FA504" s="3"/>
      <c r="FB504" s="3"/>
      <c r="FC504" s="3"/>
      <c r="FD504" s="3"/>
      <c r="FE504" s="3"/>
      <c r="FF504" s="3"/>
      <c r="FG504" s="3"/>
      <c r="FH504" s="3"/>
      <c r="FI504" s="3"/>
      <c r="FJ504" s="3"/>
      <c r="FK504" s="3"/>
      <c r="FL504" s="3"/>
      <c r="FM504" s="3"/>
      <c r="FN504" s="3"/>
      <c r="FO504" s="3"/>
      <c r="FP504" s="3"/>
      <c r="FQ504" s="3"/>
      <c r="FR504" s="3"/>
      <c r="FS504" s="3"/>
      <c r="FT504" s="3"/>
      <c r="FU504" s="3"/>
      <c r="FV504" s="3"/>
      <c r="FW504" s="3"/>
      <c r="FX504" s="3"/>
      <c r="FY504" s="3"/>
      <c r="FZ504" s="3"/>
      <c r="GA504" s="3"/>
      <c r="GB504" s="3"/>
      <c r="GC504" s="3"/>
      <c r="GD504" s="3"/>
      <c r="GE504" s="3"/>
      <c r="GF504" s="3"/>
      <c r="GG504" s="3"/>
      <c r="GH504" s="3"/>
      <c r="GI504" s="3"/>
      <c r="GJ504" s="3"/>
      <c r="GK504" s="3"/>
      <c r="GL504" s="3"/>
      <c r="GM504" s="3"/>
      <c r="GN504" s="3"/>
      <c r="GO504" s="3"/>
      <c r="GP504" s="3"/>
      <c r="GQ504" s="3"/>
      <c r="GR504" s="3"/>
      <c r="GS504" s="3"/>
      <c r="GT504" s="3"/>
      <c r="GU504" s="3"/>
      <c r="GV504" s="3"/>
      <c r="GW504" s="3"/>
      <c r="GX504" s="3"/>
      <c r="GY504" s="3"/>
      <c r="GZ504" s="3"/>
      <c r="HA504" s="3"/>
      <c r="HB504" s="3"/>
      <c r="HC504" s="3"/>
      <c r="HD504" s="3"/>
      <c r="HE504" s="3"/>
      <c r="HF504" s="3"/>
      <c r="HG504" s="3"/>
      <c r="HH504" s="3"/>
      <c r="HI504" s="3"/>
      <c r="HJ504" s="3"/>
      <c r="HK504" s="3"/>
      <c r="HL504" s="3"/>
      <c r="HM504" s="3"/>
      <c r="HN504" s="3"/>
      <c r="HO504" s="3"/>
      <c r="HP504" s="3"/>
      <c r="HQ504" s="3"/>
      <c r="HR504" s="3"/>
      <c r="HS504" s="3"/>
      <c r="HT504" s="3"/>
      <c r="HU504" s="3"/>
      <c r="HV504" s="3"/>
      <c r="HW504" s="3"/>
      <c r="HX504" s="3"/>
      <c r="HY504" s="3"/>
      <c r="HZ504" s="3"/>
      <c r="IA504" s="3"/>
      <c r="IB504" s="3"/>
      <c r="IC504" s="3"/>
      <c r="ID504" s="3"/>
      <c r="IE504" s="3"/>
      <c r="IF504" s="3"/>
      <c r="IG504" s="3"/>
      <c r="IH504" s="3"/>
      <c r="II504" s="3"/>
      <c r="IJ504" s="3"/>
      <c r="IK504" s="3"/>
      <c r="IL504" s="3"/>
      <c r="IM504" s="3"/>
      <c r="IN504" s="3"/>
      <c r="IO504" s="3"/>
      <c r="IP504" s="3"/>
      <c r="IQ504" s="3"/>
      <c r="IR504" s="3"/>
      <c r="IS504" s="3"/>
      <c r="IT504" s="3"/>
      <c r="IU504" s="3"/>
    </row>
    <row r="505" s="7" customFormat="1" customHeight="1" spans="1:25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  <c r="BP505" s="3"/>
      <c r="BQ505" s="3"/>
      <c r="BR505" s="3"/>
      <c r="BS505" s="3"/>
      <c r="BT505" s="3"/>
      <c r="BU505" s="3"/>
      <c r="BV505" s="3"/>
      <c r="BW505" s="3"/>
      <c r="BX505" s="3"/>
      <c r="BY505" s="3"/>
      <c r="BZ505" s="3"/>
      <c r="CA505" s="3"/>
      <c r="CB505" s="3"/>
      <c r="CC505" s="3"/>
      <c r="CD505" s="3"/>
      <c r="CE505" s="3"/>
      <c r="CF505" s="3"/>
      <c r="CG505" s="3"/>
      <c r="CH505" s="3"/>
      <c r="CI505" s="3"/>
      <c r="CJ505" s="3"/>
      <c r="CK505" s="3"/>
      <c r="CL505" s="3"/>
      <c r="CM505" s="3"/>
      <c r="CN505" s="3"/>
      <c r="CO505" s="3"/>
      <c r="CP505" s="3"/>
      <c r="CQ505" s="3"/>
      <c r="CR505" s="3"/>
      <c r="CS505" s="3"/>
      <c r="CT505" s="3"/>
      <c r="CU505" s="3"/>
      <c r="CV505" s="3"/>
      <c r="CW505" s="3"/>
      <c r="CX505" s="3"/>
      <c r="CY505" s="3"/>
      <c r="CZ505" s="3"/>
      <c r="DA505" s="3"/>
      <c r="DB505" s="3"/>
      <c r="DC505" s="3"/>
      <c r="DD505" s="3"/>
      <c r="DE505" s="3"/>
      <c r="DF505" s="3"/>
      <c r="DG505" s="3"/>
      <c r="DH505" s="3"/>
      <c r="DI505" s="3"/>
      <c r="DJ505" s="3"/>
      <c r="DK505" s="3"/>
      <c r="DL505" s="3"/>
      <c r="DM505" s="3"/>
      <c r="DN505" s="3"/>
      <c r="DO505" s="3"/>
      <c r="DP505" s="3"/>
      <c r="DQ505" s="3"/>
      <c r="DR505" s="3"/>
      <c r="DS505" s="3"/>
      <c r="DT505" s="3"/>
      <c r="DU505" s="3"/>
      <c r="DV505" s="3"/>
      <c r="DW505" s="3"/>
      <c r="DX505" s="3"/>
      <c r="DY505" s="3"/>
      <c r="DZ505" s="3"/>
      <c r="EA505" s="3"/>
      <c r="EB505" s="3"/>
      <c r="EC505" s="3"/>
      <c r="ED505" s="3"/>
      <c r="EE505" s="3"/>
      <c r="EF505" s="3"/>
      <c r="EG505" s="3"/>
      <c r="EH505" s="3"/>
      <c r="EI505" s="3"/>
      <c r="EJ505" s="3"/>
      <c r="EK505" s="3"/>
      <c r="EL505" s="3"/>
      <c r="EM505" s="3"/>
      <c r="EN505" s="3"/>
      <c r="EO505" s="3"/>
      <c r="EP505" s="3"/>
      <c r="EQ505" s="3"/>
      <c r="ER505" s="3"/>
      <c r="ES505" s="3"/>
      <c r="ET505" s="3"/>
      <c r="EU505" s="3"/>
      <c r="EV505" s="3"/>
      <c r="EW505" s="3"/>
      <c r="EX505" s="3"/>
      <c r="EY505" s="3"/>
      <c r="EZ505" s="3"/>
      <c r="FA505" s="3"/>
      <c r="FB505" s="3"/>
      <c r="FC505" s="3"/>
      <c r="FD505" s="3"/>
      <c r="FE505" s="3"/>
      <c r="FF505" s="3"/>
      <c r="FG505" s="3"/>
      <c r="FH505" s="3"/>
      <c r="FI505" s="3"/>
      <c r="FJ505" s="3"/>
      <c r="FK505" s="3"/>
      <c r="FL505" s="3"/>
      <c r="FM505" s="3"/>
      <c r="FN505" s="3"/>
      <c r="FO505" s="3"/>
      <c r="FP505" s="3"/>
      <c r="FQ505" s="3"/>
      <c r="FR505" s="3"/>
      <c r="FS505" s="3"/>
      <c r="FT505" s="3"/>
      <c r="FU505" s="3"/>
      <c r="FV505" s="3"/>
      <c r="FW505" s="3"/>
      <c r="FX505" s="3"/>
      <c r="FY505" s="3"/>
      <c r="FZ505" s="3"/>
      <c r="GA505" s="3"/>
      <c r="GB505" s="3"/>
      <c r="GC505" s="3"/>
      <c r="GD505" s="3"/>
      <c r="GE505" s="3"/>
      <c r="GF505" s="3"/>
      <c r="GG505" s="3"/>
      <c r="GH505" s="3"/>
      <c r="GI505" s="3"/>
      <c r="GJ505" s="3"/>
      <c r="GK505" s="3"/>
      <c r="GL505" s="3"/>
      <c r="GM505" s="3"/>
      <c r="GN505" s="3"/>
      <c r="GO505" s="3"/>
      <c r="GP505" s="3"/>
      <c r="GQ505" s="3"/>
      <c r="GR505" s="3"/>
      <c r="GS505" s="3"/>
      <c r="GT505" s="3"/>
      <c r="GU505" s="3"/>
      <c r="GV505" s="3"/>
      <c r="GW505" s="3"/>
      <c r="GX505" s="3"/>
      <c r="GY505" s="3"/>
      <c r="GZ505" s="3"/>
      <c r="HA505" s="3"/>
      <c r="HB505" s="3"/>
      <c r="HC505" s="3"/>
      <c r="HD505" s="3"/>
      <c r="HE505" s="3"/>
      <c r="HF505" s="3"/>
      <c r="HG505" s="3"/>
      <c r="HH505" s="3"/>
      <c r="HI505" s="3"/>
      <c r="HJ505" s="3"/>
      <c r="HK505" s="3"/>
      <c r="HL505" s="3"/>
      <c r="HM505" s="3"/>
      <c r="HN505" s="3"/>
      <c r="HO505" s="3"/>
      <c r="HP505" s="3"/>
      <c r="HQ505" s="3"/>
      <c r="HR505" s="3"/>
      <c r="HS505" s="3"/>
      <c r="HT505" s="3"/>
      <c r="HU505" s="3"/>
      <c r="HV505" s="3"/>
      <c r="HW505" s="3"/>
      <c r="HX505" s="3"/>
      <c r="HY505" s="3"/>
      <c r="HZ505" s="3"/>
      <c r="IA505" s="3"/>
      <c r="IB505" s="3"/>
      <c r="IC505" s="3"/>
      <c r="ID505" s="3"/>
      <c r="IE505" s="3"/>
      <c r="IF505" s="3"/>
      <c r="IG505" s="3"/>
      <c r="IH505" s="3"/>
      <c r="II505" s="3"/>
      <c r="IJ505" s="3"/>
      <c r="IK505" s="3"/>
      <c r="IL505" s="3"/>
      <c r="IM505" s="3"/>
      <c r="IN505" s="3"/>
      <c r="IO505" s="3"/>
      <c r="IP505" s="3"/>
      <c r="IQ505" s="3"/>
      <c r="IR505" s="3"/>
      <c r="IS505" s="3"/>
      <c r="IT505" s="3"/>
      <c r="IU505" s="3"/>
    </row>
    <row r="506" s="7" customFormat="1" customHeight="1" spans="1:25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  <c r="BP506" s="3"/>
      <c r="BQ506" s="3"/>
      <c r="BR506" s="3"/>
      <c r="BS506" s="3"/>
      <c r="BT506" s="3"/>
      <c r="BU506" s="3"/>
      <c r="BV506" s="3"/>
      <c r="BW506" s="3"/>
      <c r="BX506" s="3"/>
      <c r="BY506" s="3"/>
      <c r="BZ506" s="3"/>
      <c r="CA506" s="3"/>
      <c r="CB506" s="3"/>
      <c r="CC506" s="3"/>
      <c r="CD506" s="3"/>
      <c r="CE506" s="3"/>
      <c r="CF506" s="3"/>
      <c r="CG506" s="3"/>
      <c r="CH506" s="3"/>
      <c r="CI506" s="3"/>
      <c r="CJ506" s="3"/>
      <c r="CK506" s="3"/>
      <c r="CL506" s="3"/>
      <c r="CM506" s="3"/>
      <c r="CN506" s="3"/>
      <c r="CO506" s="3"/>
      <c r="CP506" s="3"/>
      <c r="CQ506" s="3"/>
      <c r="CR506" s="3"/>
      <c r="CS506" s="3"/>
      <c r="CT506" s="3"/>
      <c r="CU506" s="3"/>
      <c r="CV506" s="3"/>
      <c r="CW506" s="3"/>
      <c r="CX506" s="3"/>
      <c r="CY506" s="3"/>
      <c r="CZ506" s="3"/>
      <c r="DA506" s="3"/>
      <c r="DB506" s="3"/>
      <c r="DC506" s="3"/>
      <c r="DD506" s="3"/>
      <c r="DE506" s="3"/>
      <c r="DF506" s="3"/>
      <c r="DG506" s="3"/>
      <c r="DH506" s="3"/>
      <c r="DI506" s="3"/>
      <c r="DJ506" s="3"/>
      <c r="DK506" s="3"/>
      <c r="DL506" s="3"/>
      <c r="DM506" s="3"/>
      <c r="DN506" s="3"/>
      <c r="DO506" s="3"/>
      <c r="DP506" s="3"/>
      <c r="DQ506" s="3"/>
      <c r="DR506" s="3"/>
      <c r="DS506" s="3"/>
      <c r="DT506" s="3"/>
      <c r="DU506" s="3"/>
      <c r="DV506" s="3"/>
      <c r="DW506" s="3"/>
      <c r="DX506" s="3"/>
      <c r="DY506" s="3"/>
      <c r="DZ506" s="3"/>
      <c r="EA506" s="3"/>
      <c r="EB506" s="3"/>
      <c r="EC506" s="3"/>
      <c r="ED506" s="3"/>
      <c r="EE506" s="3"/>
      <c r="EF506" s="3"/>
      <c r="EG506" s="3"/>
      <c r="EH506" s="3"/>
      <c r="EI506" s="3"/>
      <c r="EJ506" s="3"/>
      <c r="EK506" s="3"/>
      <c r="EL506" s="3"/>
      <c r="EM506" s="3"/>
      <c r="EN506" s="3"/>
      <c r="EO506" s="3"/>
      <c r="EP506" s="3"/>
      <c r="EQ506" s="3"/>
      <c r="ER506" s="3"/>
      <c r="ES506" s="3"/>
      <c r="ET506" s="3"/>
      <c r="EU506" s="3"/>
      <c r="EV506" s="3"/>
      <c r="EW506" s="3"/>
      <c r="EX506" s="3"/>
      <c r="EY506" s="3"/>
      <c r="EZ506" s="3"/>
      <c r="FA506" s="3"/>
      <c r="FB506" s="3"/>
      <c r="FC506" s="3"/>
      <c r="FD506" s="3"/>
      <c r="FE506" s="3"/>
      <c r="FF506" s="3"/>
      <c r="FG506" s="3"/>
      <c r="FH506" s="3"/>
      <c r="FI506" s="3"/>
      <c r="FJ506" s="3"/>
      <c r="FK506" s="3"/>
      <c r="FL506" s="3"/>
      <c r="FM506" s="3"/>
      <c r="FN506" s="3"/>
      <c r="FO506" s="3"/>
      <c r="FP506" s="3"/>
      <c r="FQ506" s="3"/>
      <c r="FR506" s="3"/>
      <c r="FS506" s="3"/>
      <c r="FT506" s="3"/>
      <c r="FU506" s="3"/>
      <c r="FV506" s="3"/>
      <c r="FW506" s="3"/>
      <c r="FX506" s="3"/>
      <c r="FY506" s="3"/>
      <c r="FZ506" s="3"/>
      <c r="GA506" s="3"/>
      <c r="GB506" s="3"/>
      <c r="GC506" s="3"/>
      <c r="GD506" s="3"/>
      <c r="GE506" s="3"/>
      <c r="GF506" s="3"/>
      <c r="GG506" s="3"/>
      <c r="GH506" s="3"/>
      <c r="GI506" s="3"/>
      <c r="GJ506" s="3"/>
      <c r="GK506" s="3"/>
      <c r="GL506" s="3"/>
      <c r="GM506" s="3"/>
      <c r="GN506" s="3"/>
      <c r="GO506" s="3"/>
      <c r="GP506" s="3"/>
      <c r="GQ506" s="3"/>
      <c r="GR506" s="3"/>
      <c r="GS506" s="3"/>
      <c r="GT506" s="3"/>
      <c r="GU506" s="3"/>
      <c r="GV506" s="3"/>
      <c r="GW506" s="3"/>
      <c r="GX506" s="3"/>
      <c r="GY506" s="3"/>
      <c r="GZ506" s="3"/>
      <c r="HA506" s="3"/>
      <c r="HB506" s="3"/>
      <c r="HC506" s="3"/>
      <c r="HD506" s="3"/>
      <c r="HE506" s="3"/>
      <c r="HF506" s="3"/>
      <c r="HG506" s="3"/>
      <c r="HH506" s="3"/>
      <c r="HI506" s="3"/>
      <c r="HJ506" s="3"/>
      <c r="HK506" s="3"/>
      <c r="HL506" s="3"/>
      <c r="HM506" s="3"/>
      <c r="HN506" s="3"/>
      <c r="HO506" s="3"/>
      <c r="HP506" s="3"/>
      <c r="HQ506" s="3"/>
      <c r="HR506" s="3"/>
      <c r="HS506" s="3"/>
      <c r="HT506" s="3"/>
      <c r="HU506" s="3"/>
      <c r="HV506" s="3"/>
      <c r="HW506" s="3"/>
      <c r="HX506" s="3"/>
      <c r="HY506" s="3"/>
      <c r="HZ506" s="3"/>
      <c r="IA506" s="3"/>
      <c r="IB506" s="3"/>
      <c r="IC506" s="3"/>
      <c r="ID506" s="3"/>
      <c r="IE506" s="3"/>
      <c r="IF506" s="3"/>
      <c r="IG506" s="3"/>
      <c r="IH506" s="3"/>
      <c r="II506" s="3"/>
      <c r="IJ506" s="3"/>
      <c r="IK506" s="3"/>
      <c r="IL506" s="3"/>
      <c r="IM506" s="3"/>
      <c r="IN506" s="3"/>
      <c r="IO506" s="3"/>
      <c r="IP506" s="3"/>
      <c r="IQ506" s="3"/>
      <c r="IR506" s="3"/>
      <c r="IS506" s="3"/>
      <c r="IT506" s="3"/>
      <c r="IU506" s="3"/>
    </row>
    <row r="507" s="7" customFormat="1" customHeight="1" spans="1:25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  <c r="BP507" s="3"/>
      <c r="BQ507" s="3"/>
      <c r="BR507" s="3"/>
      <c r="BS507" s="3"/>
      <c r="BT507" s="3"/>
      <c r="BU507" s="3"/>
      <c r="BV507" s="3"/>
      <c r="BW507" s="3"/>
      <c r="BX507" s="3"/>
      <c r="BY507" s="3"/>
      <c r="BZ507" s="3"/>
      <c r="CA507" s="3"/>
      <c r="CB507" s="3"/>
      <c r="CC507" s="3"/>
      <c r="CD507" s="3"/>
      <c r="CE507" s="3"/>
      <c r="CF507" s="3"/>
      <c r="CG507" s="3"/>
      <c r="CH507" s="3"/>
      <c r="CI507" s="3"/>
      <c r="CJ507" s="3"/>
      <c r="CK507" s="3"/>
      <c r="CL507" s="3"/>
      <c r="CM507" s="3"/>
      <c r="CN507" s="3"/>
      <c r="CO507" s="3"/>
      <c r="CP507" s="3"/>
      <c r="CQ507" s="3"/>
      <c r="CR507" s="3"/>
      <c r="CS507" s="3"/>
      <c r="CT507" s="3"/>
      <c r="CU507" s="3"/>
      <c r="CV507" s="3"/>
      <c r="CW507" s="3"/>
      <c r="CX507" s="3"/>
      <c r="CY507" s="3"/>
      <c r="CZ507" s="3"/>
      <c r="DA507" s="3"/>
      <c r="DB507" s="3"/>
      <c r="DC507" s="3"/>
      <c r="DD507" s="3"/>
      <c r="DE507" s="3"/>
      <c r="DF507" s="3"/>
      <c r="DG507" s="3"/>
      <c r="DH507" s="3"/>
      <c r="DI507" s="3"/>
      <c r="DJ507" s="3"/>
      <c r="DK507" s="3"/>
      <c r="DL507" s="3"/>
      <c r="DM507" s="3"/>
      <c r="DN507" s="3"/>
      <c r="DO507" s="3"/>
      <c r="DP507" s="3"/>
      <c r="DQ507" s="3"/>
      <c r="DR507" s="3"/>
      <c r="DS507" s="3"/>
      <c r="DT507" s="3"/>
      <c r="DU507" s="3"/>
      <c r="DV507" s="3"/>
      <c r="DW507" s="3"/>
      <c r="DX507" s="3"/>
      <c r="DY507" s="3"/>
      <c r="DZ507" s="3"/>
      <c r="EA507" s="3"/>
      <c r="EB507" s="3"/>
      <c r="EC507" s="3"/>
      <c r="ED507" s="3"/>
      <c r="EE507" s="3"/>
      <c r="EF507" s="3"/>
      <c r="EG507" s="3"/>
      <c r="EH507" s="3"/>
      <c r="EI507" s="3"/>
      <c r="EJ507" s="3"/>
      <c r="EK507" s="3"/>
      <c r="EL507" s="3"/>
      <c r="EM507" s="3"/>
      <c r="EN507" s="3"/>
      <c r="EO507" s="3"/>
      <c r="EP507" s="3"/>
      <c r="EQ507" s="3"/>
      <c r="ER507" s="3"/>
      <c r="ES507" s="3"/>
      <c r="ET507" s="3"/>
      <c r="EU507" s="3"/>
      <c r="EV507" s="3"/>
      <c r="EW507" s="3"/>
      <c r="EX507" s="3"/>
      <c r="EY507" s="3"/>
      <c r="EZ507" s="3"/>
      <c r="FA507" s="3"/>
      <c r="FB507" s="3"/>
      <c r="FC507" s="3"/>
      <c r="FD507" s="3"/>
      <c r="FE507" s="3"/>
      <c r="FF507" s="3"/>
      <c r="FG507" s="3"/>
      <c r="FH507" s="3"/>
      <c r="FI507" s="3"/>
      <c r="FJ507" s="3"/>
      <c r="FK507" s="3"/>
      <c r="FL507" s="3"/>
      <c r="FM507" s="3"/>
      <c r="FN507" s="3"/>
      <c r="FO507" s="3"/>
      <c r="FP507" s="3"/>
      <c r="FQ507" s="3"/>
      <c r="FR507" s="3"/>
      <c r="FS507" s="3"/>
      <c r="FT507" s="3"/>
      <c r="FU507" s="3"/>
      <c r="FV507" s="3"/>
      <c r="FW507" s="3"/>
      <c r="FX507" s="3"/>
      <c r="FY507" s="3"/>
      <c r="FZ507" s="3"/>
      <c r="GA507" s="3"/>
      <c r="GB507" s="3"/>
      <c r="GC507" s="3"/>
      <c r="GD507" s="3"/>
      <c r="GE507" s="3"/>
      <c r="GF507" s="3"/>
      <c r="GG507" s="3"/>
      <c r="GH507" s="3"/>
      <c r="GI507" s="3"/>
      <c r="GJ507" s="3"/>
      <c r="GK507" s="3"/>
      <c r="GL507" s="3"/>
      <c r="GM507" s="3"/>
      <c r="GN507" s="3"/>
      <c r="GO507" s="3"/>
      <c r="GP507" s="3"/>
      <c r="GQ507" s="3"/>
      <c r="GR507" s="3"/>
      <c r="GS507" s="3"/>
      <c r="GT507" s="3"/>
      <c r="GU507" s="3"/>
      <c r="GV507" s="3"/>
      <c r="GW507" s="3"/>
      <c r="GX507" s="3"/>
      <c r="GY507" s="3"/>
      <c r="GZ507" s="3"/>
      <c r="HA507" s="3"/>
      <c r="HB507" s="3"/>
      <c r="HC507" s="3"/>
      <c r="HD507" s="3"/>
      <c r="HE507" s="3"/>
      <c r="HF507" s="3"/>
      <c r="HG507" s="3"/>
      <c r="HH507" s="3"/>
      <c r="HI507" s="3"/>
      <c r="HJ507" s="3"/>
      <c r="HK507" s="3"/>
      <c r="HL507" s="3"/>
      <c r="HM507" s="3"/>
      <c r="HN507" s="3"/>
      <c r="HO507" s="3"/>
      <c r="HP507" s="3"/>
      <c r="HQ507" s="3"/>
      <c r="HR507" s="3"/>
      <c r="HS507" s="3"/>
      <c r="HT507" s="3"/>
      <c r="HU507" s="3"/>
      <c r="HV507" s="3"/>
      <c r="HW507" s="3"/>
      <c r="HX507" s="3"/>
      <c r="HY507" s="3"/>
      <c r="HZ507" s="3"/>
      <c r="IA507" s="3"/>
      <c r="IB507" s="3"/>
      <c r="IC507" s="3"/>
      <c r="ID507" s="3"/>
      <c r="IE507" s="3"/>
      <c r="IF507" s="3"/>
      <c r="IG507" s="3"/>
      <c r="IH507" s="3"/>
      <c r="II507" s="3"/>
      <c r="IJ507" s="3"/>
      <c r="IK507" s="3"/>
      <c r="IL507" s="3"/>
      <c r="IM507" s="3"/>
      <c r="IN507" s="3"/>
      <c r="IO507" s="3"/>
      <c r="IP507" s="3"/>
      <c r="IQ507" s="3"/>
      <c r="IR507" s="3"/>
      <c r="IS507" s="3"/>
      <c r="IT507" s="3"/>
      <c r="IU507" s="3"/>
    </row>
    <row r="508" s="7" customFormat="1" customHeight="1" spans="1:25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  <c r="BP508" s="3"/>
      <c r="BQ508" s="3"/>
      <c r="BR508" s="3"/>
      <c r="BS508" s="3"/>
      <c r="BT508" s="3"/>
      <c r="BU508" s="3"/>
      <c r="BV508" s="3"/>
      <c r="BW508" s="3"/>
      <c r="BX508" s="3"/>
      <c r="BY508" s="3"/>
      <c r="BZ508" s="3"/>
      <c r="CA508" s="3"/>
      <c r="CB508" s="3"/>
      <c r="CC508" s="3"/>
      <c r="CD508" s="3"/>
      <c r="CE508" s="3"/>
      <c r="CF508" s="3"/>
      <c r="CG508" s="3"/>
      <c r="CH508" s="3"/>
      <c r="CI508" s="3"/>
      <c r="CJ508" s="3"/>
      <c r="CK508" s="3"/>
      <c r="CL508" s="3"/>
      <c r="CM508" s="3"/>
      <c r="CN508" s="3"/>
      <c r="CO508" s="3"/>
      <c r="CP508" s="3"/>
      <c r="CQ508" s="3"/>
      <c r="CR508" s="3"/>
      <c r="CS508" s="3"/>
      <c r="CT508" s="3"/>
      <c r="CU508" s="3"/>
      <c r="CV508" s="3"/>
      <c r="CW508" s="3"/>
      <c r="CX508" s="3"/>
      <c r="CY508" s="3"/>
      <c r="CZ508" s="3"/>
      <c r="DA508" s="3"/>
      <c r="DB508" s="3"/>
      <c r="DC508" s="3"/>
      <c r="DD508" s="3"/>
      <c r="DE508" s="3"/>
      <c r="DF508" s="3"/>
      <c r="DG508" s="3"/>
      <c r="DH508" s="3"/>
      <c r="DI508" s="3"/>
      <c r="DJ508" s="3"/>
      <c r="DK508" s="3"/>
      <c r="DL508" s="3"/>
      <c r="DM508" s="3"/>
      <c r="DN508" s="3"/>
      <c r="DO508" s="3"/>
      <c r="DP508" s="3"/>
      <c r="DQ508" s="3"/>
      <c r="DR508" s="3"/>
      <c r="DS508" s="3"/>
      <c r="DT508" s="3"/>
      <c r="DU508" s="3"/>
      <c r="DV508" s="3"/>
      <c r="DW508" s="3"/>
      <c r="DX508" s="3"/>
      <c r="DY508" s="3"/>
      <c r="DZ508" s="3"/>
      <c r="EA508" s="3"/>
      <c r="EB508" s="3"/>
      <c r="EC508" s="3"/>
      <c r="ED508" s="3"/>
      <c r="EE508" s="3"/>
      <c r="EF508" s="3"/>
      <c r="EG508" s="3"/>
      <c r="EH508" s="3"/>
      <c r="EI508" s="3"/>
      <c r="EJ508" s="3"/>
      <c r="EK508" s="3"/>
      <c r="EL508" s="3"/>
      <c r="EM508" s="3"/>
      <c r="EN508" s="3"/>
      <c r="EO508" s="3"/>
      <c r="EP508" s="3"/>
      <c r="EQ508" s="3"/>
      <c r="ER508" s="3"/>
      <c r="ES508" s="3"/>
      <c r="ET508" s="3"/>
      <c r="EU508" s="3"/>
      <c r="EV508" s="3"/>
      <c r="EW508" s="3"/>
      <c r="EX508" s="3"/>
      <c r="EY508" s="3"/>
      <c r="EZ508" s="3"/>
      <c r="FA508" s="3"/>
      <c r="FB508" s="3"/>
      <c r="FC508" s="3"/>
      <c r="FD508" s="3"/>
      <c r="FE508" s="3"/>
      <c r="FF508" s="3"/>
      <c r="FG508" s="3"/>
      <c r="FH508" s="3"/>
      <c r="FI508" s="3"/>
      <c r="FJ508" s="3"/>
      <c r="FK508" s="3"/>
      <c r="FL508" s="3"/>
      <c r="FM508" s="3"/>
      <c r="FN508" s="3"/>
      <c r="FO508" s="3"/>
      <c r="FP508" s="3"/>
      <c r="FQ508" s="3"/>
      <c r="FR508" s="3"/>
      <c r="FS508" s="3"/>
      <c r="FT508" s="3"/>
      <c r="FU508" s="3"/>
      <c r="FV508" s="3"/>
      <c r="FW508" s="3"/>
      <c r="FX508" s="3"/>
      <c r="FY508" s="3"/>
      <c r="FZ508" s="3"/>
      <c r="GA508" s="3"/>
      <c r="GB508" s="3"/>
      <c r="GC508" s="3"/>
      <c r="GD508" s="3"/>
      <c r="GE508" s="3"/>
      <c r="GF508" s="3"/>
      <c r="GG508" s="3"/>
      <c r="GH508" s="3"/>
      <c r="GI508" s="3"/>
      <c r="GJ508" s="3"/>
      <c r="GK508" s="3"/>
      <c r="GL508" s="3"/>
      <c r="GM508" s="3"/>
      <c r="GN508" s="3"/>
      <c r="GO508" s="3"/>
      <c r="GP508" s="3"/>
      <c r="GQ508" s="3"/>
      <c r="GR508" s="3"/>
      <c r="GS508" s="3"/>
      <c r="GT508" s="3"/>
      <c r="GU508" s="3"/>
      <c r="GV508" s="3"/>
      <c r="GW508" s="3"/>
      <c r="GX508" s="3"/>
      <c r="GY508" s="3"/>
      <c r="GZ508" s="3"/>
      <c r="HA508" s="3"/>
      <c r="HB508" s="3"/>
      <c r="HC508" s="3"/>
      <c r="HD508" s="3"/>
      <c r="HE508" s="3"/>
      <c r="HF508" s="3"/>
      <c r="HG508" s="3"/>
      <c r="HH508" s="3"/>
      <c r="HI508" s="3"/>
      <c r="HJ508" s="3"/>
      <c r="HK508" s="3"/>
      <c r="HL508" s="3"/>
      <c r="HM508" s="3"/>
      <c r="HN508" s="3"/>
      <c r="HO508" s="3"/>
      <c r="HP508" s="3"/>
      <c r="HQ508" s="3"/>
      <c r="HR508" s="3"/>
      <c r="HS508" s="3"/>
      <c r="HT508" s="3"/>
      <c r="HU508" s="3"/>
      <c r="HV508" s="3"/>
      <c r="HW508" s="3"/>
      <c r="HX508" s="3"/>
      <c r="HY508" s="3"/>
      <c r="HZ508" s="3"/>
      <c r="IA508" s="3"/>
      <c r="IB508" s="3"/>
      <c r="IC508" s="3"/>
      <c r="ID508" s="3"/>
      <c r="IE508" s="3"/>
      <c r="IF508" s="3"/>
      <c r="IG508" s="3"/>
      <c r="IH508" s="3"/>
      <c r="II508" s="3"/>
      <c r="IJ508" s="3"/>
      <c r="IK508" s="3"/>
      <c r="IL508" s="3"/>
      <c r="IM508" s="3"/>
      <c r="IN508" s="3"/>
      <c r="IO508" s="3"/>
      <c r="IP508" s="3"/>
      <c r="IQ508" s="3"/>
      <c r="IR508" s="3"/>
      <c r="IS508" s="3"/>
      <c r="IT508" s="3"/>
      <c r="IU508" s="3"/>
    </row>
    <row r="509" s="7" customFormat="1" customHeight="1" spans="1:25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  <c r="BP509" s="3"/>
      <c r="BQ509" s="3"/>
      <c r="BR509" s="3"/>
      <c r="BS509" s="3"/>
      <c r="BT509" s="3"/>
      <c r="BU509" s="3"/>
      <c r="BV509" s="3"/>
      <c r="BW509" s="3"/>
      <c r="BX509" s="3"/>
      <c r="BY509" s="3"/>
      <c r="BZ509" s="3"/>
      <c r="CA509" s="3"/>
      <c r="CB509" s="3"/>
      <c r="CC509" s="3"/>
      <c r="CD509" s="3"/>
      <c r="CE509" s="3"/>
      <c r="CF509" s="3"/>
      <c r="CG509" s="3"/>
      <c r="CH509" s="3"/>
      <c r="CI509" s="3"/>
      <c r="CJ509" s="3"/>
      <c r="CK509" s="3"/>
      <c r="CL509" s="3"/>
      <c r="CM509" s="3"/>
      <c r="CN509" s="3"/>
      <c r="CO509" s="3"/>
      <c r="CP509" s="3"/>
      <c r="CQ509" s="3"/>
      <c r="CR509" s="3"/>
      <c r="CS509" s="3"/>
      <c r="CT509" s="3"/>
      <c r="CU509" s="3"/>
      <c r="CV509" s="3"/>
      <c r="CW509" s="3"/>
      <c r="CX509" s="3"/>
      <c r="CY509" s="3"/>
      <c r="CZ509" s="3"/>
      <c r="DA509" s="3"/>
      <c r="DB509" s="3"/>
      <c r="DC509" s="3"/>
      <c r="DD509" s="3"/>
      <c r="DE509" s="3"/>
      <c r="DF509" s="3"/>
      <c r="DG509" s="3"/>
      <c r="DH509" s="3"/>
      <c r="DI509" s="3"/>
      <c r="DJ509" s="3"/>
      <c r="DK509" s="3"/>
      <c r="DL509" s="3"/>
      <c r="DM509" s="3"/>
      <c r="DN509" s="3"/>
      <c r="DO509" s="3"/>
      <c r="DP509" s="3"/>
      <c r="DQ509" s="3"/>
      <c r="DR509" s="3"/>
      <c r="DS509" s="3"/>
      <c r="DT509" s="3"/>
      <c r="DU509" s="3"/>
      <c r="DV509" s="3"/>
      <c r="DW509" s="3"/>
      <c r="DX509" s="3"/>
      <c r="DY509" s="3"/>
      <c r="DZ509" s="3"/>
      <c r="EA509" s="3"/>
      <c r="EB509" s="3"/>
      <c r="EC509" s="3"/>
      <c r="ED509" s="3"/>
      <c r="EE509" s="3"/>
      <c r="EF509" s="3"/>
      <c r="EG509" s="3"/>
      <c r="EH509" s="3"/>
      <c r="EI509" s="3"/>
      <c r="EJ509" s="3"/>
      <c r="EK509" s="3"/>
      <c r="EL509" s="3"/>
      <c r="EM509" s="3"/>
      <c r="EN509" s="3"/>
      <c r="EO509" s="3"/>
      <c r="EP509" s="3"/>
      <c r="EQ509" s="3"/>
      <c r="ER509" s="3"/>
      <c r="ES509" s="3"/>
      <c r="ET509" s="3"/>
      <c r="EU509" s="3"/>
      <c r="EV509" s="3"/>
      <c r="EW509" s="3"/>
      <c r="EX509" s="3"/>
      <c r="EY509" s="3"/>
      <c r="EZ509" s="3"/>
      <c r="FA509" s="3"/>
      <c r="FB509" s="3"/>
      <c r="FC509" s="3"/>
      <c r="FD509" s="3"/>
      <c r="FE509" s="3"/>
      <c r="FF509" s="3"/>
      <c r="FG509" s="3"/>
      <c r="FH509" s="3"/>
      <c r="FI509" s="3"/>
      <c r="FJ509" s="3"/>
      <c r="FK509" s="3"/>
      <c r="FL509" s="3"/>
      <c r="FM509" s="3"/>
      <c r="FN509" s="3"/>
      <c r="FO509" s="3"/>
      <c r="FP509" s="3"/>
      <c r="FQ509" s="3"/>
      <c r="FR509" s="3"/>
      <c r="FS509" s="3"/>
      <c r="FT509" s="3"/>
      <c r="FU509" s="3"/>
      <c r="FV509" s="3"/>
      <c r="FW509" s="3"/>
      <c r="FX509" s="3"/>
      <c r="FY509" s="3"/>
      <c r="FZ509" s="3"/>
      <c r="GA509" s="3"/>
      <c r="GB509" s="3"/>
      <c r="GC509" s="3"/>
      <c r="GD509" s="3"/>
      <c r="GE509" s="3"/>
      <c r="GF509" s="3"/>
      <c r="GG509" s="3"/>
      <c r="GH509" s="3"/>
      <c r="GI509" s="3"/>
      <c r="GJ509" s="3"/>
      <c r="GK509" s="3"/>
      <c r="GL509" s="3"/>
      <c r="GM509" s="3"/>
      <c r="GN509" s="3"/>
      <c r="GO509" s="3"/>
      <c r="GP509" s="3"/>
      <c r="GQ509" s="3"/>
      <c r="GR509" s="3"/>
      <c r="GS509" s="3"/>
      <c r="GT509" s="3"/>
      <c r="GU509" s="3"/>
      <c r="GV509" s="3"/>
      <c r="GW509" s="3"/>
      <c r="GX509" s="3"/>
      <c r="GY509" s="3"/>
      <c r="GZ509" s="3"/>
      <c r="HA509" s="3"/>
      <c r="HB509" s="3"/>
      <c r="HC509" s="3"/>
      <c r="HD509" s="3"/>
      <c r="HE509" s="3"/>
      <c r="HF509" s="3"/>
      <c r="HG509" s="3"/>
      <c r="HH509" s="3"/>
      <c r="HI509" s="3"/>
      <c r="HJ509" s="3"/>
      <c r="HK509" s="3"/>
      <c r="HL509" s="3"/>
      <c r="HM509" s="3"/>
      <c r="HN509" s="3"/>
      <c r="HO509" s="3"/>
      <c r="HP509" s="3"/>
      <c r="HQ509" s="3"/>
      <c r="HR509" s="3"/>
      <c r="HS509" s="3"/>
      <c r="HT509" s="3"/>
      <c r="HU509" s="3"/>
      <c r="HV509" s="3"/>
      <c r="HW509" s="3"/>
      <c r="HX509" s="3"/>
      <c r="HY509" s="3"/>
      <c r="HZ509" s="3"/>
      <c r="IA509" s="3"/>
      <c r="IB509" s="3"/>
      <c r="IC509" s="3"/>
      <c r="ID509" s="3"/>
      <c r="IE509" s="3"/>
      <c r="IF509" s="3"/>
      <c r="IG509" s="3"/>
      <c r="IH509" s="3"/>
      <c r="II509" s="3"/>
      <c r="IJ509" s="3"/>
      <c r="IK509" s="3"/>
      <c r="IL509" s="3"/>
      <c r="IM509" s="3"/>
      <c r="IN509" s="3"/>
      <c r="IO509" s="3"/>
      <c r="IP509" s="3"/>
      <c r="IQ509" s="3"/>
      <c r="IR509" s="3"/>
      <c r="IS509" s="3"/>
      <c r="IT509" s="3"/>
      <c r="IU509" s="3"/>
    </row>
    <row r="510" s="7" customFormat="1" customHeight="1" spans="1:25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  <c r="BP510" s="3"/>
      <c r="BQ510" s="3"/>
      <c r="BR510" s="3"/>
      <c r="BS510" s="3"/>
      <c r="BT510" s="3"/>
      <c r="BU510" s="3"/>
      <c r="BV510" s="3"/>
      <c r="BW510" s="3"/>
      <c r="BX510" s="3"/>
      <c r="BY510" s="3"/>
      <c r="BZ510" s="3"/>
      <c r="CA510" s="3"/>
      <c r="CB510" s="3"/>
      <c r="CC510" s="3"/>
      <c r="CD510" s="3"/>
      <c r="CE510" s="3"/>
      <c r="CF510" s="3"/>
      <c r="CG510" s="3"/>
      <c r="CH510" s="3"/>
      <c r="CI510" s="3"/>
      <c r="CJ510" s="3"/>
      <c r="CK510" s="3"/>
      <c r="CL510" s="3"/>
      <c r="CM510" s="3"/>
      <c r="CN510" s="3"/>
      <c r="CO510" s="3"/>
      <c r="CP510" s="3"/>
      <c r="CQ510" s="3"/>
      <c r="CR510" s="3"/>
      <c r="CS510" s="3"/>
      <c r="CT510" s="3"/>
      <c r="CU510" s="3"/>
      <c r="CV510" s="3"/>
      <c r="CW510" s="3"/>
      <c r="CX510" s="3"/>
      <c r="CY510" s="3"/>
      <c r="CZ510" s="3"/>
      <c r="DA510" s="3"/>
      <c r="DB510" s="3"/>
      <c r="DC510" s="3"/>
      <c r="DD510" s="3"/>
      <c r="DE510" s="3"/>
      <c r="DF510" s="3"/>
      <c r="DG510" s="3"/>
      <c r="DH510" s="3"/>
      <c r="DI510" s="3"/>
      <c r="DJ510" s="3"/>
      <c r="DK510" s="3"/>
      <c r="DL510" s="3"/>
      <c r="DM510" s="3"/>
      <c r="DN510" s="3"/>
      <c r="DO510" s="3"/>
      <c r="DP510" s="3"/>
      <c r="DQ510" s="3"/>
      <c r="DR510" s="3"/>
      <c r="DS510" s="3"/>
      <c r="DT510" s="3"/>
      <c r="DU510" s="3"/>
      <c r="DV510" s="3"/>
      <c r="DW510" s="3"/>
      <c r="DX510" s="3"/>
      <c r="DY510" s="3"/>
      <c r="DZ510" s="3"/>
      <c r="EA510" s="3"/>
      <c r="EB510" s="3"/>
      <c r="EC510" s="3"/>
      <c r="ED510" s="3"/>
      <c r="EE510" s="3"/>
      <c r="EF510" s="3"/>
      <c r="EG510" s="3"/>
      <c r="EH510" s="3"/>
      <c r="EI510" s="3"/>
      <c r="EJ510" s="3"/>
      <c r="EK510" s="3"/>
      <c r="EL510" s="3"/>
      <c r="EM510" s="3"/>
      <c r="EN510" s="3"/>
      <c r="EO510" s="3"/>
      <c r="EP510" s="3"/>
      <c r="EQ510" s="3"/>
      <c r="ER510" s="3"/>
      <c r="ES510" s="3"/>
      <c r="ET510" s="3"/>
      <c r="EU510" s="3"/>
      <c r="EV510" s="3"/>
      <c r="EW510" s="3"/>
      <c r="EX510" s="3"/>
      <c r="EY510" s="3"/>
      <c r="EZ510" s="3"/>
      <c r="FA510" s="3"/>
      <c r="FB510" s="3"/>
      <c r="FC510" s="3"/>
      <c r="FD510" s="3"/>
      <c r="FE510" s="3"/>
      <c r="FF510" s="3"/>
      <c r="FG510" s="3"/>
      <c r="FH510" s="3"/>
      <c r="FI510" s="3"/>
      <c r="FJ510" s="3"/>
      <c r="FK510" s="3"/>
      <c r="FL510" s="3"/>
      <c r="FM510" s="3"/>
      <c r="FN510" s="3"/>
      <c r="FO510" s="3"/>
      <c r="FP510" s="3"/>
      <c r="FQ510" s="3"/>
      <c r="FR510" s="3"/>
      <c r="FS510" s="3"/>
      <c r="FT510" s="3"/>
      <c r="FU510" s="3"/>
      <c r="FV510" s="3"/>
      <c r="FW510" s="3"/>
      <c r="FX510" s="3"/>
      <c r="FY510" s="3"/>
      <c r="FZ510" s="3"/>
      <c r="GA510" s="3"/>
      <c r="GB510" s="3"/>
      <c r="GC510" s="3"/>
      <c r="GD510" s="3"/>
      <c r="GE510" s="3"/>
      <c r="GF510" s="3"/>
      <c r="GG510" s="3"/>
      <c r="GH510" s="3"/>
      <c r="GI510" s="3"/>
      <c r="GJ510" s="3"/>
      <c r="GK510" s="3"/>
      <c r="GL510" s="3"/>
      <c r="GM510" s="3"/>
      <c r="GN510" s="3"/>
      <c r="GO510" s="3"/>
      <c r="GP510" s="3"/>
      <c r="GQ510" s="3"/>
      <c r="GR510" s="3"/>
      <c r="GS510" s="3"/>
      <c r="GT510" s="3"/>
      <c r="GU510" s="3"/>
      <c r="GV510" s="3"/>
      <c r="GW510" s="3"/>
      <c r="GX510" s="3"/>
      <c r="GY510" s="3"/>
      <c r="GZ510" s="3"/>
      <c r="HA510" s="3"/>
      <c r="HB510" s="3"/>
      <c r="HC510" s="3"/>
      <c r="HD510" s="3"/>
      <c r="HE510" s="3"/>
      <c r="HF510" s="3"/>
      <c r="HG510" s="3"/>
      <c r="HH510" s="3"/>
      <c r="HI510" s="3"/>
      <c r="HJ510" s="3"/>
      <c r="HK510" s="3"/>
      <c r="HL510" s="3"/>
      <c r="HM510" s="3"/>
      <c r="HN510" s="3"/>
      <c r="HO510" s="3"/>
      <c r="HP510" s="3"/>
      <c r="HQ510" s="3"/>
      <c r="HR510" s="3"/>
      <c r="HS510" s="3"/>
      <c r="HT510" s="3"/>
      <c r="HU510" s="3"/>
      <c r="HV510" s="3"/>
      <c r="HW510" s="3"/>
      <c r="HX510" s="3"/>
      <c r="HY510" s="3"/>
      <c r="HZ510" s="3"/>
      <c r="IA510" s="3"/>
      <c r="IB510" s="3"/>
      <c r="IC510" s="3"/>
      <c r="ID510" s="3"/>
      <c r="IE510" s="3"/>
      <c r="IF510" s="3"/>
      <c r="IG510" s="3"/>
      <c r="IH510" s="3"/>
      <c r="II510" s="3"/>
      <c r="IJ510" s="3"/>
      <c r="IK510" s="3"/>
      <c r="IL510" s="3"/>
      <c r="IM510" s="3"/>
      <c r="IN510" s="3"/>
      <c r="IO510" s="3"/>
      <c r="IP510" s="3"/>
      <c r="IQ510" s="3"/>
      <c r="IR510" s="3"/>
      <c r="IS510" s="3"/>
      <c r="IT510" s="3"/>
      <c r="IU510" s="3"/>
    </row>
    <row r="511" s="7" customFormat="1" customHeight="1" spans="1:25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  <c r="BP511" s="3"/>
      <c r="BQ511" s="3"/>
      <c r="BR511" s="3"/>
      <c r="BS511" s="3"/>
      <c r="BT511" s="3"/>
      <c r="BU511" s="3"/>
      <c r="BV511" s="3"/>
      <c r="BW511" s="3"/>
      <c r="BX511" s="3"/>
      <c r="BY511" s="3"/>
      <c r="BZ511" s="3"/>
      <c r="CA511" s="3"/>
      <c r="CB511" s="3"/>
      <c r="CC511" s="3"/>
      <c r="CD511" s="3"/>
      <c r="CE511" s="3"/>
      <c r="CF511" s="3"/>
      <c r="CG511" s="3"/>
      <c r="CH511" s="3"/>
      <c r="CI511" s="3"/>
      <c r="CJ511" s="3"/>
      <c r="CK511" s="3"/>
      <c r="CL511" s="3"/>
      <c r="CM511" s="3"/>
      <c r="CN511" s="3"/>
      <c r="CO511" s="3"/>
      <c r="CP511" s="3"/>
      <c r="CQ511" s="3"/>
      <c r="CR511" s="3"/>
      <c r="CS511" s="3"/>
      <c r="CT511" s="3"/>
      <c r="CU511" s="3"/>
      <c r="CV511" s="3"/>
      <c r="CW511" s="3"/>
      <c r="CX511" s="3"/>
      <c r="CY511" s="3"/>
      <c r="CZ511" s="3"/>
      <c r="DA511" s="3"/>
      <c r="DB511" s="3"/>
      <c r="DC511" s="3"/>
      <c r="DD511" s="3"/>
      <c r="DE511" s="3"/>
      <c r="DF511" s="3"/>
      <c r="DG511" s="3"/>
      <c r="DH511" s="3"/>
      <c r="DI511" s="3"/>
      <c r="DJ511" s="3"/>
      <c r="DK511" s="3"/>
      <c r="DL511" s="3"/>
      <c r="DM511" s="3"/>
      <c r="DN511" s="3"/>
      <c r="DO511" s="3"/>
      <c r="DP511" s="3"/>
      <c r="DQ511" s="3"/>
      <c r="DR511" s="3"/>
      <c r="DS511" s="3"/>
      <c r="DT511" s="3"/>
      <c r="DU511" s="3"/>
      <c r="DV511" s="3"/>
      <c r="DW511" s="3"/>
      <c r="DX511" s="3"/>
      <c r="DY511" s="3"/>
      <c r="DZ511" s="3"/>
      <c r="EA511" s="3"/>
      <c r="EB511" s="3"/>
      <c r="EC511" s="3"/>
      <c r="ED511" s="3"/>
      <c r="EE511" s="3"/>
      <c r="EF511" s="3"/>
      <c r="EG511" s="3"/>
      <c r="EH511" s="3"/>
      <c r="EI511" s="3"/>
      <c r="EJ511" s="3"/>
      <c r="EK511" s="3"/>
      <c r="EL511" s="3"/>
      <c r="EM511" s="3"/>
      <c r="EN511" s="3"/>
      <c r="EO511" s="3"/>
      <c r="EP511" s="3"/>
      <c r="EQ511" s="3"/>
      <c r="ER511" s="3"/>
      <c r="ES511" s="3"/>
      <c r="ET511" s="3"/>
      <c r="EU511" s="3"/>
      <c r="EV511" s="3"/>
      <c r="EW511" s="3"/>
      <c r="EX511" s="3"/>
      <c r="EY511" s="3"/>
      <c r="EZ511" s="3"/>
      <c r="FA511" s="3"/>
      <c r="FB511" s="3"/>
      <c r="FC511" s="3"/>
      <c r="FD511" s="3"/>
      <c r="FE511" s="3"/>
      <c r="FF511" s="3"/>
      <c r="FG511" s="3"/>
      <c r="FH511" s="3"/>
      <c r="FI511" s="3"/>
      <c r="FJ511" s="3"/>
      <c r="FK511" s="3"/>
      <c r="FL511" s="3"/>
      <c r="FM511" s="3"/>
      <c r="FN511" s="3"/>
      <c r="FO511" s="3"/>
      <c r="FP511" s="3"/>
      <c r="FQ511" s="3"/>
      <c r="FR511" s="3"/>
      <c r="FS511" s="3"/>
      <c r="FT511" s="3"/>
      <c r="FU511" s="3"/>
      <c r="FV511" s="3"/>
      <c r="FW511" s="3"/>
      <c r="FX511" s="3"/>
      <c r="FY511" s="3"/>
      <c r="FZ511" s="3"/>
      <c r="GA511" s="3"/>
      <c r="GB511" s="3"/>
      <c r="GC511" s="3"/>
      <c r="GD511" s="3"/>
      <c r="GE511" s="3"/>
      <c r="GF511" s="3"/>
      <c r="GG511" s="3"/>
      <c r="GH511" s="3"/>
      <c r="GI511" s="3"/>
      <c r="GJ511" s="3"/>
      <c r="GK511" s="3"/>
      <c r="GL511" s="3"/>
      <c r="GM511" s="3"/>
      <c r="GN511" s="3"/>
      <c r="GO511" s="3"/>
      <c r="GP511" s="3"/>
      <c r="GQ511" s="3"/>
      <c r="GR511" s="3"/>
      <c r="GS511" s="3"/>
      <c r="GT511" s="3"/>
      <c r="GU511" s="3"/>
      <c r="GV511" s="3"/>
      <c r="GW511" s="3"/>
      <c r="GX511" s="3"/>
      <c r="GY511" s="3"/>
      <c r="GZ511" s="3"/>
      <c r="HA511" s="3"/>
      <c r="HB511" s="3"/>
      <c r="HC511" s="3"/>
      <c r="HD511" s="3"/>
      <c r="HE511" s="3"/>
      <c r="HF511" s="3"/>
      <c r="HG511" s="3"/>
      <c r="HH511" s="3"/>
      <c r="HI511" s="3"/>
      <c r="HJ511" s="3"/>
      <c r="HK511" s="3"/>
      <c r="HL511" s="3"/>
      <c r="HM511" s="3"/>
      <c r="HN511" s="3"/>
      <c r="HO511" s="3"/>
      <c r="HP511" s="3"/>
      <c r="HQ511" s="3"/>
      <c r="HR511" s="3"/>
      <c r="HS511" s="3"/>
      <c r="HT511" s="3"/>
      <c r="HU511" s="3"/>
      <c r="HV511" s="3"/>
      <c r="HW511" s="3"/>
      <c r="HX511" s="3"/>
      <c r="HY511" s="3"/>
      <c r="HZ511" s="3"/>
      <c r="IA511" s="3"/>
      <c r="IB511" s="3"/>
      <c r="IC511" s="3"/>
      <c r="ID511" s="3"/>
      <c r="IE511" s="3"/>
      <c r="IF511" s="3"/>
      <c r="IG511" s="3"/>
      <c r="IH511" s="3"/>
      <c r="II511" s="3"/>
      <c r="IJ511" s="3"/>
      <c r="IK511" s="3"/>
      <c r="IL511" s="3"/>
      <c r="IM511" s="3"/>
      <c r="IN511" s="3"/>
      <c r="IO511" s="3"/>
      <c r="IP511" s="3"/>
      <c r="IQ511" s="3"/>
      <c r="IR511" s="3"/>
      <c r="IS511" s="3"/>
      <c r="IT511" s="3"/>
      <c r="IU511" s="3"/>
    </row>
    <row r="512" s="7" customFormat="1" customHeight="1" spans="1:25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  <c r="BP512" s="3"/>
      <c r="BQ512" s="3"/>
      <c r="BR512" s="3"/>
      <c r="BS512" s="3"/>
      <c r="BT512" s="3"/>
      <c r="BU512" s="3"/>
      <c r="BV512" s="3"/>
      <c r="BW512" s="3"/>
      <c r="BX512" s="3"/>
      <c r="BY512" s="3"/>
      <c r="BZ512" s="3"/>
      <c r="CA512" s="3"/>
      <c r="CB512" s="3"/>
      <c r="CC512" s="3"/>
      <c r="CD512" s="3"/>
      <c r="CE512" s="3"/>
      <c r="CF512" s="3"/>
      <c r="CG512" s="3"/>
      <c r="CH512" s="3"/>
      <c r="CI512" s="3"/>
      <c r="CJ512" s="3"/>
      <c r="CK512" s="3"/>
      <c r="CL512" s="3"/>
      <c r="CM512" s="3"/>
      <c r="CN512" s="3"/>
      <c r="CO512" s="3"/>
      <c r="CP512" s="3"/>
      <c r="CQ512" s="3"/>
      <c r="CR512" s="3"/>
      <c r="CS512" s="3"/>
      <c r="CT512" s="3"/>
      <c r="CU512" s="3"/>
      <c r="CV512" s="3"/>
      <c r="CW512" s="3"/>
      <c r="CX512" s="3"/>
      <c r="CY512" s="3"/>
      <c r="CZ512" s="3"/>
      <c r="DA512" s="3"/>
      <c r="DB512" s="3"/>
      <c r="DC512" s="3"/>
      <c r="DD512" s="3"/>
      <c r="DE512" s="3"/>
      <c r="DF512" s="3"/>
      <c r="DG512" s="3"/>
      <c r="DH512" s="3"/>
      <c r="DI512" s="3"/>
      <c r="DJ512" s="3"/>
      <c r="DK512" s="3"/>
      <c r="DL512" s="3"/>
      <c r="DM512" s="3"/>
      <c r="DN512" s="3"/>
      <c r="DO512" s="3"/>
      <c r="DP512" s="3"/>
      <c r="DQ512" s="3"/>
      <c r="DR512" s="3"/>
      <c r="DS512" s="3"/>
      <c r="DT512" s="3"/>
      <c r="DU512" s="3"/>
      <c r="DV512" s="3"/>
      <c r="DW512" s="3"/>
      <c r="DX512" s="3"/>
      <c r="DY512" s="3"/>
      <c r="DZ512" s="3"/>
      <c r="EA512" s="3"/>
      <c r="EB512" s="3"/>
      <c r="EC512" s="3"/>
      <c r="ED512" s="3"/>
      <c r="EE512" s="3"/>
      <c r="EF512" s="3"/>
      <c r="EG512" s="3"/>
      <c r="EH512" s="3"/>
      <c r="EI512" s="3"/>
      <c r="EJ512" s="3"/>
      <c r="EK512" s="3"/>
      <c r="EL512" s="3"/>
      <c r="EM512" s="3"/>
      <c r="EN512" s="3"/>
      <c r="EO512" s="3"/>
      <c r="EP512" s="3"/>
      <c r="EQ512" s="3"/>
      <c r="ER512" s="3"/>
      <c r="ES512" s="3"/>
      <c r="ET512" s="3"/>
      <c r="EU512" s="3"/>
      <c r="EV512" s="3"/>
      <c r="EW512" s="3"/>
      <c r="EX512" s="3"/>
      <c r="EY512" s="3"/>
      <c r="EZ512" s="3"/>
      <c r="FA512" s="3"/>
      <c r="FB512" s="3"/>
      <c r="FC512" s="3"/>
      <c r="FD512" s="3"/>
      <c r="FE512" s="3"/>
      <c r="FF512" s="3"/>
      <c r="FG512" s="3"/>
      <c r="FH512" s="3"/>
      <c r="FI512" s="3"/>
      <c r="FJ512" s="3"/>
      <c r="FK512" s="3"/>
      <c r="FL512" s="3"/>
      <c r="FM512" s="3"/>
      <c r="FN512" s="3"/>
      <c r="FO512" s="3"/>
      <c r="FP512" s="3"/>
      <c r="FQ512" s="3"/>
      <c r="FR512" s="3"/>
      <c r="FS512" s="3"/>
      <c r="FT512" s="3"/>
      <c r="FU512" s="3"/>
      <c r="FV512" s="3"/>
      <c r="FW512" s="3"/>
      <c r="FX512" s="3"/>
      <c r="FY512" s="3"/>
      <c r="FZ512" s="3"/>
      <c r="GA512" s="3"/>
      <c r="GB512" s="3"/>
      <c r="GC512" s="3"/>
      <c r="GD512" s="3"/>
      <c r="GE512" s="3"/>
      <c r="GF512" s="3"/>
      <c r="GG512" s="3"/>
      <c r="GH512" s="3"/>
      <c r="GI512" s="3"/>
      <c r="GJ512" s="3"/>
      <c r="GK512" s="3"/>
      <c r="GL512" s="3"/>
      <c r="GM512" s="3"/>
      <c r="GN512" s="3"/>
      <c r="GO512" s="3"/>
      <c r="GP512" s="3"/>
      <c r="GQ512" s="3"/>
      <c r="GR512" s="3"/>
      <c r="GS512" s="3"/>
      <c r="GT512" s="3"/>
      <c r="GU512" s="3"/>
      <c r="GV512" s="3"/>
      <c r="GW512" s="3"/>
      <c r="GX512" s="3"/>
      <c r="GY512" s="3"/>
      <c r="GZ512" s="3"/>
      <c r="HA512" s="3"/>
      <c r="HB512" s="3"/>
      <c r="HC512" s="3"/>
      <c r="HD512" s="3"/>
      <c r="HE512" s="3"/>
      <c r="HF512" s="3"/>
      <c r="HG512" s="3"/>
      <c r="HH512" s="3"/>
      <c r="HI512" s="3"/>
      <c r="HJ512" s="3"/>
      <c r="HK512" s="3"/>
      <c r="HL512" s="3"/>
      <c r="HM512" s="3"/>
      <c r="HN512" s="3"/>
      <c r="HO512" s="3"/>
      <c r="HP512" s="3"/>
      <c r="HQ512" s="3"/>
      <c r="HR512" s="3"/>
      <c r="HS512" s="3"/>
      <c r="HT512" s="3"/>
      <c r="HU512" s="3"/>
      <c r="HV512" s="3"/>
      <c r="HW512" s="3"/>
      <c r="HX512" s="3"/>
      <c r="HY512" s="3"/>
      <c r="HZ512" s="3"/>
      <c r="IA512" s="3"/>
      <c r="IB512" s="3"/>
      <c r="IC512" s="3"/>
      <c r="ID512" s="3"/>
      <c r="IE512" s="3"/>
      <c r="IF512" s="3"/>
      <c r="IG512" s="3"/>
      <c r="IH512" s="3"/>
      <c r="II512" s="3"/>
      <c r="IJ512" s="3"/>
      <c r="IK512" s="3"/>
      <c r="IL512" s="3"/>
      <c r="IM512" s="3"/>
      <c r="IN512" s="3"/>
      <c r="IO512" s="3"/>
      <c r="IP512" s="3"/>
      <c r="IQ512" s="3"/>
      <c r="IR512" s="3"/>
      <c r="IS512" s="3"/>
      <c r="IT512" s="3"/>
      <c r="IU512" s="3"/>
    </row>
    <row r="513" s="7" customFormat="1" customHeight="1" spans="1:25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  <c r="BP513" s="3"/>
      <c r="BQ513" s="3"/>
      <c r="BR513" s="3"/>
      <c r="BS513" s="3"/>
      <c r="BT513" s="3"/>
      <c r="BU513" s="3"/>
      <c r="BV513" s="3"/>
      <c r="BW513" s="3"/>
      <c r="BX513" s="3"/>
      <c r="BY513" s="3"/>
      <c r="BZ513" s="3"/>
      <c r="CA513" s="3"/>
      <c r="CB513" s="3"/>
      <c r="CC513" s="3"/>
      <c r="CD513" s="3"/>
      <c r="CE513" s="3"/>
      <c r="CF513" s="3"/>
      <c r="CG513" s="3"/>
      <c r="CH513" s="3"/>
      <c r="CI513" s="3"/>
      <c r="CJ513" s="3"/>
      <c r="CK513" s="3"/>
      <c r="CL513" s="3"/>
      <c r="CM513" s="3"/>
      <c r="CN513" s="3"/>
      <c r="CO513" s="3"/>
      <c r="CP513" s="3"/>
      <c r="CQ513" s="3"/>
      <c r="CR513" s="3"/>
      <c r="CS513" s="3"/>
      <c r="CT513" s="3"/>
      <c r="CU513" s="3"/>
      <c r="CV513" s="3"/>
      <c r="CW513" s="3"/>
      <c r="CX513" s="3"/>
      <c r="CY513" s="3"/>
      <c r="CZ513" s="3"/>
      <c r="DA513" s="3"/>
      <c r="DB513" s="3"/>
      <c r="DC513" s="3"/>
      <c r="DD513" s="3"/>
      <c r="DE513" s="3"/>
      <c r="DF513" s="3"/>
      <c r="DG513" s="3"/>
      <c r="DH513" s="3"/>
      <c r="DI513" s="3"/>
      <c r="DJ513" s="3"/>
      <c r="DK513" s="3"/>
      <c r="DL513" s="3"/>
      <c r="DM513" s="3"/>
      <c r="DN513" s="3"/>
      <c r="DO513" s="3"/>
      <c r="DP513" s="3"/>
      <c r="DQ513" s="3"/>
      <c r="DR513" s="3"/>
      <c r="DS513" s="3"/>
      <c r="DT513" s="3"/>
      <c r="DU513" s="3"/>
      <c r="DV513" s="3"/>
      <c r="DW513" s="3"/>
      <c r="DX513" s="3"/>
      <c r="DY513" s="3"/>
      <c r="DZ513" s="3"/>
      <c r="EA513" s="3"/>
      <c r="EB513" s="3"/>
      <c r="EC513" s="3"/>
      <c r="ED513" s="3"/>
      <c r="EE513" s="3"/>
      <c r="EF513" s="3"/>
      <c r="EG513" s="3"/>
      <c r="EH513" s="3"/>
      <c r="EI513" s="3"/>
      <c r="EJ513" s="3"/>
      <c r="EK513" s="3"/>
      <c r="EL513" s="3"/>
      <c r="EM513" s="3"/>
      <c r="EN513" s="3"/>
      <c r="EO513" s="3"/>
      <c r="EP513" s="3"/>
      <c r="EQ513" s="3"/>
      <c r="ER513" s="3"/>
      <c r="ES513" s="3"/>
      <c r="ET513" s="3"/>
      <c r="EU513" s="3"/>
      <c r="EV513" s="3"/>
      <c r="EW513" s="3"/>
      <c r="EX513" s="3"/>
      <c r="EY513" s="3"/>
      <c r="EZ513" s="3"/>
      <c r="FA513" s="3"/>
      <c r="FB513" s="3"/>
      <c r="FC513" s="3"/>
      <c r="FD513" s="3"/>
      <c r="FE513" s="3"/>
      <c r="FF513" s="3"/>
      <c r="FG513" s="3"/>
      <c r="FH513" s="3"/>
      <c r="FI513" s="3"/>
      <c r="FJ513" s="3"/>
      <c r="FK513" s="3"/>
      <c r="FL513" s="3"/>
      <c r="FM513" s="3"/>
      <c r="FN513" s="3"/>
      <c r="FO513" s="3"/>
      <c r="FP513" s="3"/>
      <c r="FQ513" s="3"/>
      <c r="FR513" s="3"/>
      <c r="FS513" s="3"/>
      <c r="FT513" s="3"/>
      <c r="FU513" s="3"/>
      <c r="FV513" s="3"/>
      <c r="FW513" s="3"/>
      <c r="FX513" s="3"/>
      <c r="FY513" s="3"/>
      <c r="FZ513" s="3"/>
      <c r="GA513" s="3"/>
      <c r="GB513" s="3"/>
      <c r="GC513" s="3"/>
      <c r="GD513" s="3"/>
      <c r="GE513" s="3"/>
      <c r="GF513" s="3"/>
      <c r="GG513" s="3"/>
      <c r="GH513" s="3"/>
      <c r="GI513" s="3"/>
      <c r="GJ513" s="3"/>
      <c r="GK513" s="3"/>
      <c r="GL513" s="3"/>
      <c r="GM513" s="3"/>
      <c r="GN513" s="3"/>
      <c r="GO513" s="3"/>
      <c r="GP513" s="3"/>
      <c r="GQ513" s="3"/>
      <c r="GR513" s="3"/>
      <c r="GS513" s="3"/>
      <c r="GT513" s="3"/>
      <c r="GU513" s="3"/>
      <c r="GV513" s="3"/>
      <c r="GW513" s="3"/>
      <c r="GX513" s="3"/>
      <c r="GY513" s="3"/>
      <c r="GZ513" s="3"/>
      <c r="HA513" s="3"/>
      <c r="HB513" s="3"/>
      <c r="HC513" s="3"/>
      <c r="HD513" s="3"/>
      <c r="HE513" s="3"/>
      <c r="HF513" s="3"/>
      <c r="HG513" s="3"/>
      <c r="HH513" s="3"/>
      <c r="HI513" s="3"/>
      <c r="HJ513" s="3"/>
      <c r="HK513" s="3"/>
      <c r="HL513" s="3"/>
      <c r="HM513" s="3"/>
      <c r="HN513" s="3"/>
      <c r="HO513" s="3"/>
      <c r="HP513" s="3"/>
      <c r="HQ513" s="3"/>
      <c r="HR513" s="3"/>
      <c r="HS513" s="3"/>
      <c r="HT513" s="3"/>
      <c r="HU513" s="3"/>
      <c r="HV513" s="3"/>
      <c r="HW513" s="3"/>
      <c r="HX513" s="3"/>
      <c r="HY513" s="3"/>
      <c r="HZ513" s="3"/>
      <c r="IA513" s="3"/>
      <c r="IB513" s="3"/>
      <c r="IC513" s="3"/>
      <c r="ID513" s="3"/>
      <c r="IE513" s="3"/>
      <c r="IF513" s="3"/>
      <c r="IG513" s="3"/>
      <c r="IH513" s="3"/>
      <c r="II513" s="3"/>
      <c r="IJ513" s="3"/>
      <c r="IK513" s="3"/>
      <c r="IL513" s="3"/>
      <c r="IM513" s="3"/>
      <c r="IN513" s="3"/>
      <c r="IO513" s="3"/>
      <c r="IP513" s="3"/>
      <c r="IQ513" s="3"/>
      <c r="IR513" s="3"/>
      <c r="IS513" s="3"/>
      <c r="IT513" s="3"/>
      <c r="IU513" s="3"/>
    </row>
    <row r="514" s="7" customFormat="1" customHeight="1" spans="1:25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  <c r="BP514" s="3"/>
      <c r="BQ514" s="3"/>
      <c r="BR514" s="3"/>
      <c r="BS514" s="3"/>
      <c r="BT514" s="3"/>
      <c r="BU514" s="3"/>
      <c r="BV514" s="3"/>
      <c r="BW514" s="3"/>
      <c r="BX514" s="3"/>
      <c r="BY514" s="3"/>
      <c r="BZ514" s="3"/>
      <c r="CA514" s="3"/>
      <c r="CB514" s="3"/>
      <c r="CC514" s="3"/>
      <c r="CD514" s="3"/>
      <c r="CE514" s="3"/>
      <c r="CF514" s="3"/>
      <c r="CG514" s="3"/>
      <c r="CH514" s="3"/>
      <c r="CI514" s="3"/>
      <c r="CJ514" s="3"/>
      <c r="CK514" s="3"/>
      <c r="CL514" s="3"/>
      <c r="CM514" s="3"/>
      <c r="CN514" s="3"/>
      <c r="CO514" s="3"/>
      <c r="CP514" s="3"/>
      <c r="CQ514" s="3"/>
      <c r="CR514" s="3"/>
      <c r="CS514" s="3"/>
      <c r="CT514" s="3"/>
      <c r="CU514" s="3"/>
      <c r="CV514" s="3"/>
      <c r="CW514" s="3"/>
      <c r="CX514" s="3"/>
      <c r="CY514" s="3"/>
      <c r="CZ514" s="3"/>
      <c r="DA514" s="3"/>
      <c r="DB514" s="3"/>
      <c r="DC514" s="3"/>
      <c r="DD514" s="3"/>
      <c r="DE514" s="3"/>
      <c r="DF514" s="3"/>
      <c r="DG514" s="3"/>
      <c r="DH514" s="3"/>
      <c r="DI514" s="3"/>
      <c r="DJ514" s="3"/>
      <c r="DK514" s="3"/>
      <c r="DL514" s="3"/>
      <c r="DM514" s="3"/>
      <c r="DN514" s="3"/>
      <c r="DO514" s="3"/>
      <c r="DP514" s="3"/>
      <c r="DQ514" s="3"/>
      <c r="DR514" s="3"/>
      <c r="DS514" s="3"/>
      <c r="DT514" s="3"/>
      <c r="DU514" s="3"/>
      <c r="DV514" s="3"/>
      <c r="DW514" s="3"/>
      <c r="DX514" s="3"/>
      <c r="DY514" s="3"/>
      <c r="DZ514" s="3"/>
      <c r="EA514" s="3"/>
      <c r="EB514" s="3"/>
      <c r="EC514" s="3"/>
      <c r="ED514" s="3"/>
      <c r="EE514" s="3"/>
      <c r="EF514" s="3"/>
      <c r="EG514" s="3"/>
      <c r="EH514" s="3"/>
      <c r="EI514" s="3"/>
      <c r="EJ514" s="3"/>
      <c r="EK514" s="3"/>
      <c r="EL514" s="3"/>
      <c r="EM514" s="3"/>
      <c r="EN514" s="3"/>
      <c r="EO514" s="3"/>
      <c r="EP514" s="3"/>
      <c r="EQ514" s="3"/>
      <c r="ER514" s="3"/>
      <c r="ES514" s="3"/>
      <c r="ET514" s="3"/>
      <c r="EU514" s="3"/>
      <c r="EV514" s="3"/>
      <c r="EW514" s="3"/>
      <c r="EX514" s="3"/>
      <c r="EY514" s="3"/>
      <c r="EZ514" s="3"/>
      <c r="FA514" s="3"/>
      <c r="FB514" s="3"/>
      <c r="FC514" s="3"/>
      <c r="FD514" s="3"/>
      <c r="FE514" s="3"/>
      <c r="FF514" s="3"/>
      <c r="FG514" s="3"/>
      <c r="FH514" s="3"/>
      <c r="FI514" s="3"/>
      <c r="FJ514" s="3"/>
      <c r="FK514" s="3"/>
      <c r="FL514" s="3"/>
      <c r="FM514" s="3"/>
      <c r="FN514" s="3"/>
      <c r="FO514" s="3"/>
      <c r="FP514" s="3"/>
      <c r="FQ514" s="3"/>
      <c r="FR514" s="3"/>
      <c r="FS514" s="3"/>
      <c r="FT514" s="3"/>
      <c r="FU514" s="3"/>
      <c r="FV514" s="3"/>
      <c r="FW514" s="3"/>
      <c r="FX514" s="3"/>
      <c r="FY514" s="3"/>
      <c r="FZ514" s="3"/>
      <c r="GA514" s="3"/>
      <c r="GB514" s="3"/>
      <c r="GC514" s="3"/>
      <c r="GD514" s="3"/>
      <c r="GE514" s="3"/>
      <c r="GF514" s="3"/>
      <c r="GG514" s="3"/>
      <c r="GH514" s="3"/>
      <c r="GI514" s="3"/>
      <c r="GJ514" s="3"/>
      <c r="GK514" s="3"/>
      <c r="GL514" s="3"/>
      <c r="GM514" s="3"/>
      <c r="GN514" s="3"/>
      <c r="GO514" s="3"/>
      <c r="GP514" s="3"/>
      <c r="GQ514" s="3"/>
      <c r="GR514" s="3"/>
      <c r="GS514" s="3"/>
      <c r="GT514" s="3"/>
      <c r="GU514" s="3"/>
      <c r="GV514" s="3"/>
      <c r="GW514" s="3"/>
      <c r="GX514" s="3"/>
      <c r="GY514" s="3"/>
      <c r="GZ514" s="3"/>
      <c r="HA514" s="3"/>
      <c r="HB514" s="3"/>
      <c r="HC514" s="3"/>
      <c r="HD514" s="3"/>
      <c r="HE514" s="3"/>
      <c r="HF514" s="3"/>
      <c r="HG514" s="3"/>
      <c r="HH514" s="3"/>
      <c r="HI514" s="3"/>
      <c r="HJ514" s="3"/>
      <c r="HK514" s="3"/>
      <c r="HL514" s="3"/>
      <c r="HM514" s="3"/>
      <c r="HN514" s="3"/>
      <c r="HO514" s="3"/>
      <c r="HP514" s="3"/>
      <c r="HQ514" s="3"/>
      <c r="HR514" s="3"/>
      <c r="HS514" s="3"/>
      <c r="HT514" s="3"/>
      <c r="HU514" s="3"/>
      <c r="HV514" s="3"/>
      <c r="HW514" s="3"/>
      <c r="HX514" s="3"/>
      <c r="HY514" s="3"/>
      <c r="HZ514" s="3"/>
      <c r="IA514" s="3"/>
      <c r="IB514" s="3"/>
      <c r="IC514" s="3"/>
      <c r="ID514" s="3"/>
      <c r="IE514" s="3"/>
      <c r="IF514" s="3"/>
      <c r="IG514" s="3"/>
      <c r="IH514" s="3"/>
      <c r="II514" s="3"/>
      <c r="IJ514" s="3"/>
      <c r="IK514" s="3"/>
      <c r="IL514" s="3"/>
      <c r="IM514" s="3"/>
      <c r="IN514" s="3"/>
      <c r="IO514" s="3"/>
      <c r="IP514" s="3"/>
      <c r="IQ514" s="3"/>
      <c r="IR514" s="3"/>
      <c r="IS514" s="3"/>
      <c r="IT514" s="3"/>
      <c r="IU514" s="3"/>
    </row>
    <row r="515" s="7" customFormat="1" customHeight="1" spans="1:25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  <c r="BP515" s="3"/>
      <c r="BQ515" s="3"/>
      <c r="BR515" s="3"/>
      <c r="BS515" s="3"/>
      <c r="BT515" s="3"/>
      <c r="BU515" s="3"/>
      <c r="BV515" s="3"/>
      <c r="BW515" s="3"/>
      <c r="BX515" s="3"/>
      <c r="BY515" s="3"/>
      <c r="BZ515" s="3"/>
      <c r="CA515" s="3"/>
      <c r="CB515" s="3"/>
      <c r="CC515" s="3"/>
      <c r="CD515" s="3"/>
      <c r="CE515" s="3"/>
      <c r="CF515" s="3"/>
      <c r="CG515" s="3"/>
      <c r="CH515" s="3"/>
      <c r="CI515" s="3"/>
      <c r="CJ515" s="3"/>
      <c r="CK515" s="3"/>
      <c r="CL515" s="3"/>
      <c r="CM515" s="3"/>
      <c r="CN515" s="3"/>
      <c r="CO515" s="3"/>
      <c r="CP515" s="3"/>
      <c r="CQ515" s="3"/>
      <c r="CR515" s="3"/>
      <c r="CS515" s="3"/>
      <c r="CT515" s="3"/>
      <c r="CU515" s="3"/>
      <c r="CV515" s="3"/>
      <c r="CW515" s="3"/>
      <c r="CX515" s="3"/>
      <c r="CY515" s="3"/>
      <c r="CZ515" s="3"/>
      <c r="DA515" s="3"/>
      <c r="DB515" s="3"/>
      <c r="DC515" s="3"/>
      <c r="DD515" s="3"/>
      <c r="DE515" s="3"/>
      <c r="DF515" s="3"/>
      <c r="DG515" s="3"/>
      <c r="DH515" s="3"/>
      <c r="DI515" s="3"/>
      <c r="DJ515" s="3"/>
      <c r="DK515" s="3"/>
      <c r="DL515" s="3"/>
      <c r="DM515" s="3"/>
      <c r="DN515" s="3"/>
      <c r="DO515" s="3"/>
      <c r="DP515" s="3"/>
      <c r="DQ515" s="3"/>
      <c r="DR515" s="3"/>
      <c r="DS515" s="3"/>
      <c r="DT515" s="3"/>
      <c r="DU515" s="3"/>
      <c r="DV515" s="3"/>
      <c r="DW515" s="3"/>
      <c r="DX515" s="3"/>
      <c r="DY515" s="3"/>
      <c r="DZ515" s="3"/>
      <c r="EA515" s="3"/>
      <c r="EB515" s="3"/>
      <c r="EC515" s="3"/>
      <c r="ED515" s="3"/>
      <c r="EE515" s="3"/>
      <c r="EF515" s="3"/>
      <c r="EG515" s="3"/>
      <c r="EH515" s="3"/>
      <c r="EI515" s="3"/>
      <c r="EJ515" s="3"/>
      <c r="EK515" s="3"/>
      <c r="EL515" s="3"/>
      <c r="EM515" s="3"/>
      <c r="EN515" s="3"/>
      <c r="EO515" s="3"/>
      <c r="EP515" s="3"/>
      <c r="EQ515" s="3"/>
      <c r="ER515" s="3"/>
      <c r="ES515" s="3"/>
      <c r="ET515" s="3"/>
      <c r="EU515" s="3"/>
      <c r="EV515" s="3"/>
      <c r="EW515" s="3"/>
      <c r="EX515" s="3"/>
      <c r="EY515" s="3"/>
      <c r="EZ515" s="3"/>
      <c r="FA515" s="3"/>
      <c r="FB515" s="3"/>
      <c r="FC515" s="3"/>
      <c r="FD515" s="3"/>
      <c r="FE515" s="3"/>
      <c r="FF515" s="3"/>
      <c r="FG515" s="3"/>
      <c r="FH515" s="3"/>
      <c r="FI515" s="3"/>
      <c r="FJ515" s="3"/>
      <c r="FK515" s="3"/>
      <c r="FL515" s="3"/>
      <c r="FM515" s="3"/>
      <c r="FN515" s="3"/>
      <c r="FO515" s="3"/>
      <c r="FP515" s="3"/>
      <c r="FQ515" s="3"/>
      <c r="FR515" s="3"/>
      <c r="FS515" s="3"/>
      <c r="FT515" s="3"/>
      <c r="FU515" s="3"/>
      <c r="FV515" s="3"/>
      <c r="FW515" s="3"/>
      <c r="FX515" s="3"/>
      <c r="FY515" s="3"/>
      <c r="FZ515" s="3"/>
      <c r="GA515" s="3"/>
      <c r="GB515" s="3"/>
      <c r="GC515" s="3"/>
      <c r="GD515" s="3"/>
      <c r="GE515" s="3"/>
      <c r="GF515" s="3"/>
      <c r="GG515" s="3"/>
      <c r="GH515" s="3"/>
      <c r="GI515" s="3"/>
      <c r="GJ515" s="3"/>
      <c r="GK515" s="3"/>
      <c r="GL515" s="3"/>
      <c r="GM515" s="3"/>
      <c r="GN515" s="3"/>
      <c r="GO515" s="3"/>
      <c r="GP515" s="3"/>
      <c r="GQ515" s="3"/>
      <c r="GR515" s="3"/>
      <c r="GS515" s="3"/>
      <c r="GT515" s="3"/>
      <c r="GU515" s="3"/>
      <c r="GV515" s="3"/>
      <c r="GW515" s="3"/>
      <c r="GX515" s="3"/>
      <c r="GY515" s="3"/>
      <c r="GZ515" s="3"/>
      <c r="HA515" s="3"/>
      <c r="HB515" s="3"/>
      <c r="HC515" s="3"/>
      <c r="HD515" s="3"/>
      <c r="HE515" s="3"/>
      <c r="HF515" s="3"/>
      <c r="HG515" s="3"/>
      <c r="HH515" s="3"/>
      <c r="HI515" s="3"/>
      <c r="HJ515" s="3"/>
      <c r="HK515" s="3"/>
      <c r="HL515" s="3"/>
      <c r="HM515" s="3"/>
      <c r="HN515" s="3"/>
      <c r="HO515" s="3"/>
      <c r="HP515" s="3"/>
      <c r="HQ515" s="3"/>
      <c r="HR515" s="3"/>
      <c r="HS515" s="3"/>
      <c r="HT515" s="3"/>
      <c r="HU515" s="3"/>
      <c r="HV515" s="3"/>
      <c r="HW515" s="3"/>
      <c r="HX515" s="3"/>
      <c r="HY515" s="3"/>
      <c r="HZ515" s="3"/>
      <c r="IA515" s="3"/>
      <c r="IB515" s="3"/>
      <c r="IC515" s="3"/>
      <c r="ID515" s="3"/>
      <c r="IE515" s="3"/>
      <c r="IF515" s="3"/>
      <c r="IG515" s="3"/>
      <c r="IH515" s="3"/>
      <c r="II515" s="3"/>
      <c r="IJ515" s="3"/>
      <c r="IK515" s="3"/>
      <c r="IL515" s="3"/>
      <c r="IM515" s="3"/>
      <c r="IN515" s="3"/>
      <c r="IO515" s="3"/>
      <c r="IP515" s="3"/>
      <c r="IQ515" s="3"/>
      <c r="IR515" s="3"/>
      <c r="IS515" s="3"/>
      <c r="IT515" s="3"/>
      <c r="IU515" s="3"/>
    </row>
    <row r="516" s="7" customFormat="1" customHeight="1" spans="1:25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  <c r="BP516" s="3"/>
      <c r="BQ516" s="3"/>
      <c r="BR516" s="3"/>
      <c r="BS516" s="3"/>
      <c r="BT516" s="3"/>
      <c r="BU516" s="3"/>
      <c r="BV516" s="3"/>
      <c r="BW516" s="3"/>
      <c r="BX516" s="3"/>
      <c r="BY516" s="3"/>
      <c r="BZ516" s="3"/>
      <c r="CA516" s="3"/>
      <c r="CB516" s="3"/>
      <c r="CC516" s="3"/>
      <c r="CD516" s="3"/>
      <c r="CE516" s="3"/>
      <c r="CF516" s="3"/>
      <c r="CG516" s="3"/>
      <c r="CH516" s="3"/>
      <c r="CI516" s="3"/>
      <c r="CJ516" s="3"/>
      <c r="CK516" s="3"/>
      <c r="CL516" s="3"/>
      <c r="CM516" s="3"/>
      <c r="CN516" s="3"/>
      <c r="CO516" s="3"/>
      <c r="CP516" s="3"/>
      <c r="CQ516" s="3"/>
      <c r="CR516" s="3"/>
      <c r="CS516" s="3"/>
      <c r="CT516" s="3"/>
      <c r="CU516" s="3"/>
      <c r="CV516" s="3"/>
      <c r="CW516" s="3"/>
      <c r="CX516" s="3"/>
      <c r="CY516" s="3"/>
      <c r="CZ516" s="3"/>
      <c r="DA516" s="3"/>
      <c r="DB516" s="3"/>
      <c r="DC516" s="3"/>
      <c r="DD516" s="3"/>
      <c r="DE516" s="3"/>
      <c r="DF516" s="3"/>
      <c r="DG516" s="3"/>
      <c r="DH516" s="3"/>
      <c r="DI516" s="3"/>
      <c r="DJ516" s="3"/>
      <c r="DK516" s="3"/>
      <c r="DL516" s="3"/>
      <c r="DM516" s="3"/>
      <c r="DN516" s="3"/>
      <c r="DO516" s="3"/>
      <c r="DP516" s="3"/>
      <c r="DQ516" s="3"/>
      <c r="DR516" s="3"/>
      <c r="DS516" s="3"/>
      <c r="DT516" s="3"/>
      <c r="DU516" s="3"/>
      <c r="DV516" s="3"/>
      <c r="DW516" s="3"/>
      <c r="DX516" s="3"/>
      <c r="DY516" s="3"/>
      <c r="DZ516" s="3"/>
      <c r="EA516" s="3"/>
      <c r="EB516" s="3"/>
      <c r="EC516" s="3"/>
      <c r="ED516" s="3"/>
      <c r="EE516" s="3"/>
      <c r="EF516" s="3"/>
      <c r="EG516" s="3"/>
      <c r="EH516" s="3"/>
      <c r="EI516" s="3"/>
      <c r="EJ516" s="3"/>
      <c r="EK516" s="3"/>
      <c r="EL516" s="3"/>
      <c r="EM516" s="3"/>
      <c r="EN516" s="3"/>
      <c r="EO516" s="3"/>
      <c r="EP516" s="3"/>
      <c r="EQ516" s="3"/>
      <c r="ER516" s="3"/>
      <c r="ES516" s="3"/>
      <c r="ET516" s="3"/>
      <c r="EU516" s="3"/>
      <c r="EV516" s="3"/>
      <c r="EW516" s="3"/>
      <c r="EX516" s="3"/>
      <c r="EY516" s="3"/>
      <c r="EZ516" s="3"/>
      <c r="FA516" s="3"/>
      <c r="FB516" s="3"/>
      <c r="FC516" s="3"/>
      <c r="FD516" s="3"/>
      <c r="FE516" s="3"/>
      <c r="FF516" s="3"/>
      <c r="FG516" s="3"/>
      <c r="FH516" s="3"/>
      <c r="FI516" s="3"/>
      <c r="FJ516" s="3"/>
      <c r="FK516" s="3"/>
      <c r="FL516" s="3"/>
      <c r="FM516" s="3"/>
      <c r="FN516" s="3"/>
      <c r="FO516" s="3"/>
      <c r="FP516" s="3"/>
      <c r="FQ516" s="3"/>
      <c r="FR516" s="3"/>
      <c r="FS516" s="3"/>
      <c r="FT516" s="3"/>
      <c r="FU516" s="3"/>
      <c r="FV516" s="3"/>
      <c r="FW516" s="3"/>
      <c r="FX516" s="3"/>
      <c r="FY516" s="3"/>
      <c r="FZ516" s="3"/>
      <c r="GA516" s="3"/>
      <c r="GB516" s="3"/>
      <c r="GC516" s="3"/>
      <c r="GD516" s="3"/>
      <c r="GE516" s="3"/>
      <c r="GF516" s="3"/>
      <c r="GG516" s="3"/>
      <c r="GH516" s="3"/>
      <c r="GI516" s="3"/>
      <c r="GJ516" s="3"/>
      <c r="GK516" s="3"/>
      <c r="GL516" s="3"/>
      <c r="GM516" s="3"/>
      <c r="GN516" s="3"/>
      <c r="GO516" s="3"/>
      <c r="GP516" s="3"/>
      <c r="GQ516" s="3"/>
      <c r="GR516" s="3"/>
      <c r="GS516" s="3"/>
      <c r="GT516" s="3"/>
      <c r="GU516" s="3"/>
      <c r="GV516" s="3"/>
      <c r="GW516" s="3"/>
      <c r="GX516" s="3"/>
      <c r="GY516" s="3"/>
      <c r="GZ516" s="3"/>
      <c r="HA516" s="3"/>
      <c r="HB516" s="3"/>
      <c r="HC516" s="3"/>
      <c r="HD516" s="3"/>
      <c r="HE516" s="3"/>
      <c r="HF516" s="3"/>
      <c r="HG516" s="3"/>
      <c r="HH516" s="3"/>
      <c r="HI516" s="3"/>
      <c r="HJ516" s="3"/>
      <c r="HK516" s="3"/>
      <c r="HL516" s="3"/>
      <c r="HM516" s="3"/>
      <c r="HN516" s="3"/>
      <c r="HO516" s="3"/>
      <c r="HP516" s="3"/>
      <c r="HQ516" s="3"/>
      <c r="HR516" s="3"/>
      <c r="HS516" s="3"/>
      <c r="HT516" s="3"/>
      <c r="HU516" s="3"/>
      <c r="HV516" s="3"/>
      <c r="HW516" s="3"/>
      <c r="HX516" s="3"/>
      <c r="HY516" s="3"/>
      <c r="HZ516" s="3"/>
      <c r="IA516" s="3"/>
      <c r="IB516" s="3"/>
      <c r="IC516" s="3"/>
      <c r="ID516" s="3"/>
      <c r="IE516" s="3"/>
      <c r="IF516" s="3"/>
      <c r="IG516" s="3"/>
      <c r="IH516" s="3"/>
      <c r="II516" s="3"/>
      <c r="IJ516" s="3"/>
      <c r="IK516" s="3"/>
      <c r="IL516" s="3"/>
      <c r="IM516" s="3"/>
      <c r="IN516" s="3"/>
      <c r="IO516" s="3"/>
      <c r="IP516" s="3"/>
      <c r="IQ516" s="3"/>
      <c r="IR516" s="3"/>
      <c r="IS516" s="3"/>
      <c r="IT516" s="3"/>
      <c r="IU516" s="3"/>
    </row>
    <row r="517" s="7" customFormat="1" customHeight="1" spans="1:25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  <c r="BP517" s="3"/>
      <c r="BQ517" s="3"/>
      <c r="BR517" s="3"/>
      <c r="BS517" s="3"/>
      <c r="BT517" s="3"/>
      <c r="BU517" s="3"/>
      <c r="BV517" s="3"/>
      <c r="BW517" s="3"/>
      <c r="BX517" s="3"/>
      <c r="BY517" s="3"/>
      <c r="BZ517" s="3"/>
      <c r="CA517" s="3"/>
      <c r="CB517" s="3"/>
      <c r="CC517" s="3"/>
      <c r="CD517" s="3"/>
      <c r="CE517" s="3"/>
      <c r="CF517" s="3"/>
      <c r="CG517" s="3"/>
      <c r="CH517" s="3"/>
      <c r="CI517" s="3"/>
      <c r="CJ517" s="3"/>
      <c r="CK517" s="3"/>
      <c r="CL517" s="3"/>
      <c r="CM517" s="3"/>
      <c r="CN517" s="3"/>
      <c r="CO517" s="3"/>
      <c r="CP517" s="3"/>
      <c r="CQ517" s="3"/>
      <c r="CR517" s="3"/>
      <c r="CS517" s="3"/>
      <c r="CT517" s="3"/>
      <c r="CU517" s="3"/>
      <c r="CV517" s="3"/>
      <c r="CW517" s="3"/>
      <c r="CX517" s="3"/>
      <c r="CY517" s="3"/>
      <c r="CZ517" s="3"/>
      <c r="DA517" s="3"/>
      <c r="DB517" s="3"/>
      <c r="DC517" s="3"/>
      <c r="DD517" s="3"/>
      <c r="DE517" s="3"/>
      <c r="DF517" s="3"/>
      <c r="DG517" s="3"/>
      <c r="DH517" s="3"/>
      <c r="DI517" s="3"/>
      <c r="DJ517" s="3"/>
      <c r="DK517" s="3"/>
      <c r="DL517" s="3"/>
      <c r="DM517" s="3"/>
      <c r="DN517" s="3"/>
      <c r="DO517" s="3"/>
      <c r="DP517" s="3"/>
      <c r="DQ517" s="3"/>
      <c r="DR517" s="3"/>
      <c r="DS517" s="3"/>
      <c r="DT517" s="3"/>
      <c r="DU517" s="3"/>
      <c r="DV517" s="3"/>
      <c r="DW517" s="3"/>
      <c r="DX517" s="3"/>
      <c r="DY517" s="3"/>
      <c r="DZ517" s="3"/>
      <c r="EA517" s="3"/>
      <c r="EB517" s="3"/>
      <c r="EC517" s="3"/>
      <c r="ED517" s="3"/>
      <c r="EE517" s="3"/>
      <c r="EF517" s="3"/>
      <c r="EG517" s="3"/>
      <c r="EH517" s="3"/>
      <c r="EI517" s="3"/>
      <c r="EJ517" s="3"/>
      <c r="EK517" s="3"/>
      <c r="EL517" s="3"/>
      <c r="EM517" s="3"/>
      <c r="EN517" s="3"/>
      <c r="EO517" s="3"/>
      <c r="EP517" s="3"/>
      <c r="EQ517" s="3"/>
      <c r="ER517" s="3"/>
      <c r="ES517" s="3"/>
      <c r="ET517" s="3"/>
      <c r="EU517" s="3"/>
      <c r="EV517" s="3"/>
      <c r="EW517" s="3"/>
      <c r="EX517" s="3"/>
      <c r="EY517" s="3"/>
      <c r="EZ517" s="3"/>
      <c r="FA517" s="3"/>
      <c r="FB517" s="3"/>
      <c r="FC517" s="3"/>
      <c r="FD517" s="3"/>
      <c r="FE517" s="3"/>
      <c r="FF517" s="3"/>
      <c r="FG517" s="3"/>
      <c r="FH517" s="3"/>
      <c r="FI517" s="3"/>
      <c r="FJ517" s="3"/>
      <c r="FK517" s="3"/>
      <c r="FL517" s="3"/>
      <c r="FM517" s="3"/>
      <c r="FN517" s="3"/>
      <c r="FO517" s="3"/>
      <c r="FP517" s="3"/>
      <c r="FQ517" s="3"/>
      <c r="FR517" s="3"/>
      <c r="FS517" s="3"/>
      <c r="FT517" s="3"/>
      <c r="FU517" s="3"/>
      <c r="FV517" s="3"/>
      <c r="FW517" s="3"/>
      <c r="FX517" s="3"/>
      <c r="FY517" s="3"/>
      <c r="FZ517" s="3"/>
      <c r="GA517" s="3"/>
      <c r="GB517" s="3"/>
      <c r="GC517" s="3"/>
      <c r="GD517" s="3"/>
      <c r="GE517" s="3"/>
      <c r="GF517" s="3"/>
      <c r="GG517" s="3"/>
      <c r="GH517" s="3"/>
      <c r="GI517" s="3"/>
      <c r="GJ517" s="3"/>
      <c r="GK517" s="3"/>
      <c r="GL517" s="3"/>
      <c r="GM517" s="3"/>
      <c r="GN517" s="3"/>
      <c r="GO517" s="3"/>
      <c r="GP517" s="3"/>
      <c r="GQ517" s="3"/>
      <c r="GR517" s="3"/>
      <c r="GS517" s="3"/>
      <c r="GT517" s="3"/>
      <c r="GU517" s="3"/>
      <c r="GV517" s="3"/>
      <c r="GW517" s="3"/>
      <c r="GX517" s="3"/>
      <c r="GY517" s="3"/>
      <c r="GZ517" s="3"/>
      <c r="HA517" s="3"/>
      <c r="HB517" s="3"/>
      <c r="HC517" s="3"/>
      <c r="HD517" s="3"/>
      <c r="HE517" s="3"/>
      <c r="HF517" s="3"/>
      <c r="HG517" s="3"/>
      <c r="HH517" s="3"/>
      <c r="HI517" s="3"/>
      <c r="HJ517" s="3"/>
      <c r="HK517" s="3"/>
      <c r="HL517" s="3"/>
      <c r="HM517" s="3"/>
      <c r="HN517" s="3"/>
      <c r="HO517" s="3"/>
      <c r="HP517" s="3"/>
      <c r="HQ517" s="3"/>
      <c r="HR517" s="3"/>
      <c r="HS517" s="3"/>
      <c r="HT517" s="3"/>
      <c r="HU517" s="3"/>
      <c r="HV517" s="3"/>
      <c r="HW517" s="3"/>
      <c r="HX517" s="3"/>
      <c r="HY517" s="3"/>
      <c r="HZ517" s="3"/>
      <c r="IA517" s="3"/>
      <c r="IB517" s="3"/>
      <c r="IC517" s="3"/>
      <c r="ID517" s="3"/>
      <c r="IE517" s="3"/>
      <c r="IF517" s="3"/>
      <c r="IG517" s="3"/>
      <c r="IH517" s="3"/>
      <c r="II517" s="3"/>
      <c r="IJ517" s="3"/>
      <c r="IK517" s="3"/>
      <c r="IL517" s="3"/>
      <c r="IM517" s="3"/>
      <c r="IN517" s="3"/>
      <c r="IO517" s="3"/>
      <c r="IP517" s="3"/>
      <c r="IQ517" s="3"/>
      <c r="IR517" s="3"/>
      <c r="IS517" s="3"/>
      <c r="IT517" s="3"/>
      <c r="IU517" s="3"/>
    </row>
    <row r="518" s="7" customFormat="1" customHeight="1" spans="1:25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  <c r="BP518" s="3"/>
      <c r="BQ518" s="3"/>
      <c r="BR518" s="3"/>
      <c r="BS518" s="3"/>
      <c r="BT518" s="3"/>
      <c r="BU518" s="3"/>
      <c r="BV518" s="3"/>
      <c r="BW518" s="3"/>
      <c r="BX518" s="3"/>
      <c r="BY518" s="3"/>
      <c r="BZ518" s="3"/>
      <c r="CA518" s="3"/>
      <c r="CB518" s="3"/>
      <c r="CC518" s="3"/>
      <c r="CD518" s="3"/>
      <c r="CE518" s="3"/>
      <c r="CF518" s="3"/>
      <c r="CG518" s="3"/>
      <c r="CH518" s="3"/>
      <c r="CI518" s="3"/>
      <c r="CJ518" s="3"/>
      <c r="CK518" s="3"/>
      <c r="CL518" s="3"/>
      <c r="CM518" s="3"/>
      <c r="CN518" s="3"/>
      <c r="CO518" s="3"/>
      <c r="CP518" s="3"/>
      <c r="CQ518" s="3"/>
      <c r="CR518" s="3"/>
      <c r="CS518" s="3"/>
      <c r="CT518" s="3"/>
      <c r="CU518" s="3"/>
      <c r="CV518" s="3"/>
      <c r="CW518" s="3"/>
      <c r="CX518" s="3"/>
      <c r="CY518" s="3"/>
      <c r="CZ518" s="3"/>
      <c r="DA518" s="3"/>
      <c r="DB518" s="3"/>
      <c r="DC518" s="3"/>
      <c r="DD518" s="3"/>
      <c r="DE518" s="3"/>
      <c r="DF518" s="3"/>
      <c r="DG518" s="3"/>
      <c r="DH518" s="3"/>
      <c r="DI518" s="3"/>
      <c r="DJ518" s="3"/>
      <c r="DK518" s="3"/>
      <c r="DL518" s="3"/>
      <c r="DM518" s="3"/>
      <c r="DN518" s="3"/>
      <c r="DO518" s="3"/>
      <c r="DP518" s="3"/>
      <c r="DQ518" s="3"/>
      <c r="DR518" s="3"/>
      <c r="DS518" s="3"/>
      <c r="DT518" s="3"/>
      <c r="DU518" s="3"/>
      <c r="DV518" s="3"/>
      <c r="DW518" s="3"/>
      <c r="DX518" s="3"/>
      <c r="DY518" s="3"/>
      <c r="DZ518" s="3"/>
      <c r="EA518" s="3"/>
      <c r="EB518" s="3"/>
      <c r="EC518" s="3"/>
      <c r="ED518" s="3"/>
      <c r="EE518" s="3"/>
      <c r="EF518" s="3"/>
      <c r="EG518" s="3"/>
      <c r="EH518" s="3"/>
      <c r="EI518" s="3"/>
      <c r="EJ518" s="3"/>
      <c r="EK518" s="3"/>
      <c r="EL518" s="3"/>
      <c r="EM518" s="3"/>
      <c r="EN518" s="3"/>
      <c r="EO518" s="3"/>
      <c r="EP518" s="3"/>
      <c r="EQ518" s="3"/>
      <c r="ER518" s="3"/>
      <c r="ES518" s="3"/>
      <c r="ET518" s="3"/>
      <c r="EU518" s="3"/>
      <c r="EV518" s="3"/>
      <c r="EW518" s="3"/>
      <c r="EX518" s="3"/>
      <c r="EY518" s="3"/>
      <c r="EZ518" s="3"/>
      <c r="FA518" s="3"/>
      <c r="FB518" s="3"/>
      <c r="FC518" s="3"/>
      <c r="FD518" s="3"/>
      <c r="FE518" s="3"/>
      <c r="FF518" s="3"/>
      <c r="FG518" s="3"/>
      <c r="FH518" s="3"/>
      <c r="FI518" s="3"/>
      <c r="FJ518" s="3"/>
      <c r="FK518" s="3"/>
      <c r="FL518" s="3"/>
      <c r="FM518" s="3"/>
      <c r="FN518" s="3"/>
      <c r="FO518" s="3"/>
      <c r="FP518" s="3"/>
      <c r="FQ518" s="3"/>
      <c r="FR518" s="3"/>
      <c r="FS518" s="3"/>
      <c r="FT518" s="3"/>
      <c r="FU518" s="3"/>
      <c r="FV518" s="3"/>
      <c r="FW518" s="3"/>
      <c r="FX518" s="3"/>
      <c r="FY518" s="3"/>
      <c r="FZ518" s="3"/>
      <c r="GA518" s="3"/>
      <c r="GB518" s="3"/>
      <c r="GC518" s="3"/>
      <c r="GD518" s="3"/>
      <c r="GE518" s="3"/>
      <c r="GF518" s="3"/>
      <c r="GG518" s="3"/>
      <c r="GH518" s="3"/>
      <c r="GI518" s="3"/>
      <c r="GJ518" s="3"/>
      <c r="GK518" s="3"/>
      <c r="GL518" s="3"/>
      <c r="GM518" s="3"/>
      <c r="GN518" s="3"/>
      <c r="GO518" s="3"/>
      <c r="GP518" s="3"/>
      <c r="GQ518" s="3"/>
      <c r="GR518" s="3"/>
      <c r="GS518" s="3"/>
      <c r="GT518" s="3"/>
      <c r="GU518" s="3"/>
      <c r="GV518" s="3"/>
      <c r="GW518" s="3"/>
      <c r="GX518" s="3"/>
      <c r="GY518" s="3"/>
      <c r="GZ518" s="3"/>
      <c r="HA518" s="3"/>
      <c r="HB518" s="3"/>
      <c r="HC518" s="3"/>
      <c r="HD518" s="3"/>
      <c r="HE518" s="3"/>
      <c r="HF518" s="3"/>
      <c r="HG518" s="3"/>
      <c r="HH518" s="3"/>
      <c r="HI518" s="3"/>
      <c r="HJ518" s="3"/>
      <c r="HK518" s="3"/>
      <c r="HL518" s="3"/>
      <c r="HM518" s="3"/>
      <c r="HN518" s="3"/>
      <c r="HO518" s="3"/>
      <c r="HP518" s="3"/>
      <c r="HQ518" s="3"/>
      <c r="HR518" s="3"/>
      <c r="HS518" s="3"/>
      <c r="HT518" s="3"/>
      <c r="HU518" s="3"/>
      <c r="HV518" s="3"/>
      <c r="HW518" s="3"/>
      <c r="HX518" s="3"/>
      <c r="HY518" s="3"/>
      <c r="HZ518" s="3"/>
      <c r="IA518" s="3"/>
      <c r="IB518" s="3"/>
      <c r="IC518" s="3"/>
      <c r="ID518" s="3"/>
      <c r="IE518" s="3"/>
      <c r="IF518" s="3"/>
      <c r="IG518" s="3"/>
      <c r="IH518" s="3"/>
      <c r="II518" s="3"/>
      <c r="IJ518" s="3"/>
      <c r="IK518" s="3"/>
      <c r="IL518" s="3"/>
      <c r="IM518" s="3"/>
      <c r="IN518" s="3"/>
      <c r="IO518" s="3"/>
      <c r="IP518" s="3"/>
      <c r="IQ518" s="3"/>
      <c r="IR518" s="3"/>
      <c r="IS518" s="3"/>
      <c r="IT518" s="3"/>
      <c r="IU518" s="3"/>
    </row>
    <row r="519" s="7" customFormat="1" customHeight="1" spans="1:25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  <c r="BP519" s="3"/>
      <c r="BQ519" s="3"/>
      <c r="BR519" s="3"/>
      <c r="BS519" s="3"/>
      <c r="BT519" s="3"/>
      <c r="BU519" s="3"/>
      <c r="BV519" s="3"/>
      <c r="BW519" s="3"/>
      <c r="BX519" s="3"/>
      <c r="BY519" s="3"/>
      <c r="BZ519" s="3"/>
      <c r="CA519" s="3"/>
      <c r="CB519" s="3"/>
      <c r="CC519" s="3"/>
      <c r="CD519" s="3"/>
      <c r="CE519" s="3"/>
      <c r="CF519" s="3"/>
      <c r="CG519" s="3"/>
      <c r="CH519" s="3"/>
      <c r="CI519" s="3"/>
      <c r="CJ519" s="3"/>
      <c r="CK519" s="3"/>
      <c r="CL519" s="3"/>
      <c r="CM519" s="3"/>
      <c r="CN519" s="3"/>
      <c r="CO519" s="3"/>
      <c r="CP519" s="3"/>
      <c r="CQ519" s="3"/>
      <c r="CR519" s="3"/>
      <c r="CS519" s="3"/>
      <c r="CT519" s="3"/>
      <c r="CU519" s="3"/>
      <c r="CV519" s="3"/>
      <c r="CW519" s="3"/>
      <c r="CX519" s="3"/>
      <c r="CY519" s="3"/>
      <c r="CZ519" s="3"/>
      <c r="DA519" s="3"/>
      <c r="DB519" s="3"/>
      <c r="DC519" s="3"/>
      <c r="DD519" s="3"/>
      <c r="DE519" s="3"/>
      <c r="DF519" s="3"/>
      <c r="DG519" s="3"/>
      <c r="DH519" s="3"/>
      <c r="DI519" s="3"/>
      <c r="DJ519" s="3"/>
      <c r="DK519" s="3"/>
      <c r="DL519" s="3"/>
      <c r="DM519" s="3"/>
      <c r="DN519" s="3"/>
      <c r="DO519" s="3"/>
      <c r="DP519" s="3"/>
      <c r="DQ519" s="3"/>
      <c r="DR519" s="3"/>
      <c r="DS519" s="3"/>
      <c r="DT519" s="3"/>
      <c r="DU519" s="3"/>
      <c r="DV519" s="3"/>
      <c r="DW519" s="3"/>
      <c r="DX519" s="3"/>
      <c r="DY519" s="3"/>
      <c r="DZ519" s="3"/>
      <c r="EA519" s="3"/>
      <c r="EB519" s="3"/>
      <c r="EC519" s="3"/>
      <c r="ED519" s="3"/>
      <c r="EE519" s="3"/>
      <c r="EF519" s="3"/>
      <c r="EG519" s="3"/>
      <c r="EH519" s="3"/>
      <c r="EI519" s="3"/>
      <c r="EJ519" s="3"/>
      <c r="EK519" s="3"/>
      <c r="EL519" s="3"/>
      <c r="EM519" s="3"/>
      <c r="EN519" s="3"/>
      <c r="EO519" s="3"/>
      <c r="EP519" s="3"/>
      <c r="EQ519" s="3"/>
      <c r="ER519" s="3"/>
      <c r="ES519" s="3"/>
      <c r="ET519" s="3"/>
      <c r="EU519" s="3"/>
      <c r="EV519" s="3"/>
      <c r="EW519" s="3"/>
      <c r="EX519" s="3"/>
      <c r="EY519" s="3"/>
      <c r="EZ519" s="3"/>
      <c r="FA519" s="3"/>
      <c r="FB519" s="3"/>
      <c r="FC519" s="3"/>
      <c r="FD519" s="3"/>
      <c r="FE519" s="3"/>
      <c r="FF519" s="3"/>
      <c r="FG519" s="3"/>
      <c r="FH519" s="3"/>
      <c r="FI519" s="3"/>
      <c r="FJ519" s="3"/>
      <c r="FK519" s="3"/>
      <c r="FL519" s="3"/>
      <c r="FM519" s="3"/>
      <c r="FN519" s="3"/>
      <c r="FO519" s="3"/>
      <c r="FP519" s="3"/>
      <c r="FQ519" s="3"/>
      <c r="FR519" s="3"/>
      <c r="FS519" s="3"/>
      <c r="FT519" s="3"/>
      <c r="FU519" s="3"/>
      <c r="FV519" s="3"/>
      <c r="FW519" s="3"/>
      <c r="FX519" s="3"/>
      <c r="FY519" s="3"/>
      <c r="FZ519" s="3"/>
      <c r="GA519" s="3"/>
      <c r="GB519" s="3"/>
      <c r="GC519" s="3"/>
      <c r="GD519" s="3"/>
      <c r="GE519" s="3"/>
      <c r="GF519" s="3"/>
      <c r="GG519" s="3"/>
      <c r="GH519" s="3"/>
      <c r="GI519" s="3"/>
      <c r="GJ519" s="3"/>
      <c r="GK519" s="3"/>
      <c r="GL519" s="3"/>
      <c r="GM519" s="3"/>
      <c r="GN519" s="3"/>
      <c r="GO519" s="3"/>
      <c r="GP519" s="3"/>
      <c r="GQ519" s="3"/>
      <c r="GR519" s="3"/>
      <c r="GS519" s="3"/>
      <c r="GT519" s="3"/>
      <c r="GU519" s="3"/>
      <c r="GV519" s="3"/>
      <c r="GW519" s="3"/>
      <c r="GX519" s="3"/>
      <c r="GY519" s="3"/>
      <c r="GZ519" s="3"/>
      <c r="HA519" s="3"/>
      <c r="HB519" s="3"/>
      <c r="HC519" s="3"/>
      <c r="HD519" s="3"/>
      <c r="HE519" s="3"/>
      <c r="HF519" s="3"/>
      <c r="HG519" s="3"/>
      <c r="HH519" s="3"/>
      <c r="HI519" s="3"/>
      <c r="HJ519" s="3"/>
      <c r="HK519" s="3"/>
      <c r="HL519" s="3"/>
      <c r="HM519" s="3"/>
      <c r="HN519" s="3"/>
      <c r="HO519" s="3"/>
      <c r="HP519" s="3"/>
      <c r="HQ519" s="3"/>
      <c r="HR519" s="3"/>
      <c r="HS519" s="3"/>
      <c r="HT519" s="3"/>
      <c r="HU519" s="3"/>
      <c r="HV519" s="3"/>
      <c r="HW519" s="3"/>
      <c r="HX519" s="3"/>
      <c r="HY519" s="3"/>
      <c r="HZ519" s="3"/>
      <c r="IA519" s="3"/>
      <c r="IB519" s="3"/>
      <c r="IC519" s="3"/>
      <c r="ID519" s="3"/>
      <c r="IE519" s="3"/>
      <c r="IF519" s="3"/>
      <c r="IG519" s="3"/>
      <c r="IH519" s="3"/>
      <c r="II519" s="3"/>
      <c r="IJ519" s="3"/>
      <c r="IK519" s="3"/>
      <c r="IL519" s="3"/>
      <c r="IM519" s="3"/>
      <c r="IN519" s="3"/>
      <c r="IO519" s="3"/>
      <c r="IP519" s="3"/>
      <c r="IQ519" s="3"/>
      <c r="IR519" s="3"/>
      <c r="IS519" s="3"/>
      <c r="IT519" s="3"/>
      <c r="IU519" s="3"/>
    </row>
    <row r="520" s="7" customFormat="1" customHeight="1" spans="1:25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  <c r="BP520" s="3"/>
      <c r="BQ520" s="3"/>
      <c r="BR520" s="3"/>
      <c r="BS520" s="3"/>
      <c r="BT520" s="3"/>
      <c r="BU520" s="3"/>
      <c r="BV520" s="3"/>
      <c r="BW520" s="3"/>
      <c r="BX520" s="3"/>
      <c r="BY520" s="3"/>
      <c r="BZ520" s="3"/>
      <c r="CA520" s="3"/>
      <c r="CB520" s="3"/>
      <c r="CC520" s="3"/>
      <c r="CD520" s="3"/>
      <c r="CE520" s="3"/>
      <c r="CF520" s="3"/>
      <c r="CG520" s="3"/>
      <c r="CH520" s="3"/>
      <c r="CI520" s="3"/>
      <c r="CJ520" s="3"/>
      <c r="CK520" s="3"/>
      <c r="CL520" s="3"/>
      <c r="CM520" s="3"/>
      <c r="CN520" s="3"/>
      <c r="CO520" s="3"/>
      <c r="CP520" s="3"/>
      <c r="CQ520" s="3"/>
      <c r="CR520" s="3"/>
      <c r="CS520" s="3"/>
      <c r="CT520" s="3"/>
      <c r="CU520" s="3"/>
      <c r="CV520" s="3"/>
      <c r="CW520" s="3"/>
      <c r="CX520" s="3"/>
      <c r="CY520" s="3"/>
      <c r="CZ520" s="3"/>
      <c r="DA520" s="3"/>
      <c r="DB520" s="3"/>
      <c r="DC520" s="3"/>
      <c r="DD520" s="3"/>
      <c r="DE520" s="3"/>
      <c r="DF520" s="3"/>
      <c r="DG520" s="3"/>
      <c r="DH520" s="3"/>
      <c r="DI520" s="3"/>
      <c r="DJ520" s="3"/>
      <c r="DK520" s="3"/>
      <c r="DL520" s="3"/>
      <c r="DM520" s="3"/>
      <c r="DN520" s="3"/>
      <c r="DO520" s="3"/>
      <c r="DP520" s="3"/>
      <c r="DQ520" s="3"/>
      <c r="DR520" s="3"/>
      <c r="DS520" s="3"/>
      <c r="DT520" s="3"/>
      <c r="DU520" s="3"/>
      <c r="DV520" s="3"/>
      <c r="DW520" s="3"/>
      <c r="DX520" s="3"/>
      <c r="DY520" s="3"/>
      <c r="DZ520" s="3"/>
      <c r="EA520" s="3"/>
      <c r="EB520" s="3"/>
      <c r="EC520" s="3"/>
      <c r="ED520" s="3"/>
      <c r="EE520" s="3"/>
      <c r="EF520" s="3"/>
      <c r="EG520" s="3"/>
      <c r="EH520" s="3"/>
      <c r="EI520" s="3"/>
      <c r="EJ520" s="3"/>
      <c r="EK520" s="3"/>
      <c r="EL520" s="3"/>
      <c r="EM520" s="3"/>
      <c r="EN520" s="3"/>
      <c r="EO520" s="3"/>
      <c r="EP520" s="3"/>
      <c r="EQ520" s="3"/>
      <c r="ER520" s="3"/>
      <c r="ES520" s="3"/>
      <c r="ET520" s="3"/>
      <c r="EU520" s="3"/>
      <c r="EV520" s="3"/>
      <c r="EW520" s="3"/>
      <c r="EX520" s="3"/>
      <c r="EY520" s="3"/>
      <c r="EZ520" s="3"/>
      <c r="FA520" s="3"/>
      <c r="FB520" s="3"/>
      <c r="FC520" s="3"/>
      <c r="FD520" s="3"/>
      <c r="FE520" s="3"/>
      <c r="FF520" s="3"/>
      <c r="FG520" s="3"/>
      <c r="FH520" s="3"/>
      <c r="FI520" s="3"/>
      <c r="FJ520" s="3"/>
      <c r="FK520" s="3"/>
      <c r="FL520" s="3"/>
      <c r="FM520" s="3"/>
      <c r="FN520" s="3"/>
      <c r="FO520" s="3"/>
      <c r="FP520" s="3"/>
      <c r="FQ520" s="3"/>
      <c r="FR520" s="3"/>
      <c r="FS520" s="3"/>
      <c r="FT520" s="3"/>
      <c r="FU520" s="3"/>
      <c r="FV520" s="3"/>
      <c r="FW520" s="3"/>
      <c r="FX520" s="3"/>
      <c r="FY520" s="3"/>
      <c r="FZ520" s="3"/>
      <c r="GA520" s="3"/>
      <c r="GB520" s="3"/>
      <c r="GC520" s="3"/>
      <c r="GD520" s="3"/>
      <c r="GE520" s="3"/>
      <c r="GF520" s="3"/>
      <c r="GG520" s="3"/>
      <c r="GH520" s="3"/>
      <c r="GI520" s="3"/>
      <c r="GJ520" s="3"/>
      <c r="GK520" s="3"/>
      <c r="GL520" s="3"/>
      <c r="GM520" s="3"/>
      <c r="GN520" s="3"/>
      <c r="GO520" s="3"/>
      <c r="GP520" s="3"/>
      <c r="GQ520" s="3"/>
      <c r="GR520" s="3"/>
      <c r="GS520" s="3"/>
      <c r="GT520" s="3"/>
      <c r="GU520" s="3"/>
      <c r="GV520" s="3"/>
      <c r="GW520" s="3"/>
      <c r="GX520" s="3"/>
      <c r="GY520" s="3"/>
      <c r="GZ520" s="3"/>
      <c r="HA520" s="3"/>
      <c r="HB520" s="3"/>
      <c r="HC520" s="3"/>
      <c r="HD520" s="3"/>
      <c r="HE520" s="3"/>
      <c r="HF520" s="3"/>
      <c r="HG520" s="3"/>
      <c r="HH520" s="3"/>
      <c r="HI520" s="3"/>
      <c r="HJ520" s="3"/>
      <c r="HK520" s="3"/>
      <c r="HL520" s="3"/>
      <c r="HM520" s="3"/>
      <c r="HN520" s="3"/>
      <c r="HO520" s="3"/>
      <c r="HP520" s="3"/>
      <c r="HQ520" s="3"/>
      <c r="HR520" s="3"/>
      <c r="HS520" s="3"/>
      <c r="HT520" s="3"/>
      <c r="HU520" s="3"/>
      <c r="HV520" s="3"/>
      <c r="HW520" s="3"/>
      <c r="HX520" s="3"/>
      <c r="HY520" s="3"/>
      <c r="HZ520" s="3"/>
      <c r="IA520" s="3"/>
      <c r="IB520" s="3"/>
      <c r="IC520" s="3"/>
      <c r="ID520" s="3"/>
      <c r="IE520" s="3"/>
      <c r="IF520" s="3"/>
      <c r="IG520" s="3"/>
      <c r="IH520" s="3"/>
      <c r="II520" s="3"/>
      <c r="IJ520" s="3"/>
      <c r="IK520" s="3"/>
      <c r="IL520" s="3"/>
      <c r="IM520" s="3"/>
      <c r="IN520" s="3"/>
      <c r="IO520" s="3"/>
      <c r="IP520" s="3"/>
      <c r="IQ520" s="3"/>
      <c r="IR520" s="3"/>
      <c r="IS520" s="3"/>
      <c r="IT520" s="3"/>
      <c r="IU520" s="3"/>
    </row>
    <row r="521" s="7" customFormat="1" customHeight="1" spans="1:25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  <c r="BP521" s="3"/>
      <c r="BQ521" s="3"/>
      <c r="BR521" s="3"/>
      <c r="BS521" s="3"/>
      <c r="BT521" s="3"/>
      <c r="BU521" s="3"/>
      <c r="BV521" s="3"/>
      <c r="BW521" s="3"/>
      <c r="BX521" s="3"/>
      <c r="BY521" s="3"/>
      <c r="BZ521" s="3"/>
      <c r="CA521" s="3"/>
      <c r="CB521" s="3"/>
      <c r="CC521" s="3"/>
      <c r="CD521" s="3"/>
      <c r="CE521" s="3"/>
      <c r="CF521" s="3"/>
      <c r="CG521" s="3"/>
      <c r="CH521" s="3"/>
      <c r="CI521" s="3"/>
      <c r="CJ521" s="3"/>
      <c r="CK521" s="3"/>
      <c r="CL521" s="3"/>
      <c r="CM521" s="3"/>
      <c r="CN521" s="3"/>
      <c r="CO521" s="3"/>
      <c r="CP521" s="3"/>
      <c r="CQ521" s="3"/>
      <c r="CR521" s="3"/>
      <c r="CS521" s="3"/>
      <c r="CT521" s="3"/>
      <c r="CU521" s="3"/>
      <c r="CV521" s="3"/>
      <c r="CW521" s="3"/>
      <c r="CX521" s="3"/>
      <c r="CY521" s="3"/>
      <c r="CZ521" s="3"/>
      <c r="DA521" s="3"/>
      <c r="DB521" s="3"/>
      <c r="DC521" s="3"/>
      <c r="DD521" s="3"/>
      <c r="DE521" s="3"/>
      <c r="DF521" s="3"/>
      <c r="DG521" s="3"/>
      <c r="DH521" s="3"/>
      <c r="DI521" s="3"/>
      <c r="DJ521" s="3"/>
      <c r="DK521" s="3"/>
      <c r="DL521" s="3"/>
      <c r="DM521" s="3"/>
      <c r="DN521" s="3"/>
      <c r="DO521" s="3"/>
      <c r="DP521" s="3"/>
      <c r="DQ521" s="3"/>
      <c r="DR521" s="3"/>
      <c r="DS521" s="3"/>
      <c r="DT521" s="3"/>
      <c r="DU521" s="3"/>
      <c r="DV521" s="3"/>
      <c r="DW521" s="3"/>
      <c r="DX521" s="3"/>
      <c r="DY521" s="3"/>
      <c r="DZ521" s="3"/>
      <c r="EA521" s="3"/>
      <c r="EB521" s="3"/>
      <c r="EC521" s="3"/>
      <c r="ED521" s="3"/>
      <c r="EE521" s="3"/>
      <c r="EF521" s="3"/>
      <c r="EG521" s="3"/>
      <c r="EH521" s="3"/>
      <c r="EI521" s="3"/>
      <c r="EJ521" s="3"/>
      <c r="EK521" s="3"/>
      <c r="EL521" s="3"/>
      <c r="EM521" s="3"/>
      <c r="EN521" s="3"/>
      <c r="EO521" s="3"/>
      <c r="EP521" s="3"/>
      <c r="EQ521" s="3"/>
      <c r="ER521" s="3"/>
      <c r="ES521" s="3"/>
      <c r="ET521" s="3"/>
      <c r="EU521" s="3"/>
      <c r="EV521" s="3"/>
      <c r="EW521" s="3"/>
      <c r="EX521" s="3"/>
      <c r="EY521" s="3"/>
      <c r="EZ521" s="3"/>
      <c r="FA521" s="3"/>
      <c r="FB521" s="3"/>
      <c r="FC521" s="3"/>
      <c r="FD521" s="3"/>
      <c r="FE521" s="3"/>
      <c r="FF521" s="3"/>
      <c r="FG521" s="3"/>
      <c r="FH521" s="3"/>
      <c r="FI521" s="3"/>
      <c r="FJ521" s="3"/>
      <c r="FK521" s="3"/>
      <c r="FL521" s="3"/>
      <c r="FM521" s="3"/>
      <c r="FN521" s="3"/>
      <c r="FO521" s="3"/>
      <c r="FP521" s="3"/>
      <c r="FQ521" s="3"/>
      <c r="FR521" s="3"/>
      <c r="FS521" s="3"/>
      <c r="FT521" s="3"/>
      <c r="FU521" s="3"/>
      <c r="FV521" s="3"/>
      <c r="FW521" s="3"/>
      <c r="FX521" s="3"/>
      <c r="FY521" s="3"/>
      <c r="FZ521" s="3"/>
      <c r="GA521" s="3"/>
      <c r="GB521" s="3"/>
      <c r="GC521" s="3"/>
      <c r="GD521" s="3"/>
      <c r="GE521" s="3"/>
      <c r="GF521" s="3"/>
      <c r="GG521" s="3"/>
      <c r="GH521" s="3"/>
      <c r="GI521" s="3"/>
      <c r="GJ521" s="3"/>
      <c r="GK521" s="3"/>
      <c r="GL521" s="3"/>
      <c r="GM521" s="3"/>
      <c r="GN521" s="3"/>
      <c r="GO521" s="3"/>
      <c r="GP521" s="3"/>
      <c r="GQ521" s="3"/>
      <c r="GR521" s="3"/>
      <c r="GS521" s="3"/>
      <c r="GT521" s="3"/>
      <c r="GU521" s="3"/>
      <c r="GV521" s="3"/>
      <c r="GW521" s="3"/>
      <c r="GX521" s="3"/>
      <c r="GY521" s="3"/>
      <c r="GZ521" s="3"/>
      <c r="HA521" s="3"/>
      <c r="HB521" s="3"/>
      <c r="HC521" s="3"/>
      <c r="HD521" s="3"/>
      <c r="HE521" s="3"/>
      <c r="HF521" s="3"/>
      <c r="HG521" s="3"/>
      <c r="HH521" s="3"/>
      <c r="HI521" s="3"/>
      <c r="HJ521" s="3"/>
      <c r="HK521" s="3"/>
      <c r="HL521" s="3"/>
      <c r="HM521" s="3"/>
      <c r="HN521" s="3"/>
      <c r="HO521" s="3"/>
      <c r="HP521" s="3"/>
      <c r="HQ521" s="3"/>
      <c r="HR521" s="3"/>
      <c r="HS521" s="3"/>
      <c r="HT521" s="3"/>
      <c r="HU521" s="3"/>
      <c r="HV521" s="3"/>
      <c r="HW521" s="3"/>
      <c r="HX521" s="3"/>
      <c r="HY521" s="3"/>
      <c r="HZ521" s="3"/>
      <c r="IA521" s="3"/>
      <c r="IB521" s="3"/>
      <c r="IC521" s="3"/>
      <c r="ID521" s="3"/>
      <c r="IE521" s="3"/>
      <c r="IF521" s="3"/>
      <c r="IG521" s="3"/>
      <c r="IH521" s="3"/>
      <c r="II521" s="3"/>
      <c r="IJ521" s="3"/>
      <c r="IK521" s="3"/>
      <c r="IL521" s="3"/>
      <c r="IM521" s="3"/>
      <c r="IN521" s="3"/>
      <c r="IO521" s="3"/>
      <c r="IP521" s="3"/>
      <c r="IQ521" s="3"/>
      <c r="IR521" s="3"/>
      <c r="IS521" s="3"/>
      <c r="IT521" s="3"/>
      <c r="IU521" s="3"/>
    </row>
    <row r="522" s="7" customFormat="1" customHeight="1" spans="1:25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  <c r="BP522" s="3"/>
      <c r="BQ522" s="3"/>
      <c r="BR522" s="3"/>
      <c r="BS522" s="3"/>
      <c r="BT522" s="3"/>
      <c r="BU522" s="3"/>
      <c r="BV522" s="3"/>
      <c r="BW522" s="3"/>
      <c r="BX522" s="3"/>
      <c r="BY522" s="3"/>
      <c r="BZ522" s="3"/>
      <c r="CA522" s="3"/>
      <c r="CB522" s="3"/>
      <c r="CC522" s="3"/>
      <c r="CD522" s="3"/>
      <c r="CE522" s="3"/>
      <c r="CF522" s="3"/>
      <c r="CG522" s="3"/>
      <c r="CH522" s="3"/>
      <c r="CI522" s="3"/>
      <c r="CJ522" s="3"/>
      <c r="CK522" s="3"/>
      <c r="CL522" s="3"/>
      <c r="CM522" s="3"/>
      <c r="CN522" s="3"/>
      <c r="CO522" s="3"/>
      <c r="CP522" s="3"/>
      <c r="CQ522" s="3"/>
      <c r="CR522" s="3"/>
      <c r="CS522" s="3"/>
      <c r="CT522" s="3"/>
      <c r="CU522" s="3"/>
      <c r="CV522" s="3"/>
      <c r="CW522" s="3"/>
      <c r="CX522" s="3"/>
      <c r="CY522" s="3"/>
      <c r="CZ522" s="3"/>
      <c r="DA522" s="3"/>
      <c r="DB522" s="3"/>
      <c r="DC522" s="3"/>
      <c r="DD522" s="3"/>
      <c r="DE522" s="3"/>
      <c r="DF522" s="3"/>
      <c r="DG522" s="3"/>
      <c r="DH522" s="3"/>
      <c r="DI522" s="3"/>
      <c r="DJ522" s="3"/>
      <c r="DK522" s="3"/>
      <c r="DL522" s="3"/>
      <c r="DM522" s="3"/>
      <c r="DN522" s="3"/>
      <c r="DO522" s="3"/>
      <c r="DP522" s="3"/>
      <c r="DQ522" s="3"/>
      <c r="DR522" s="3"/>
      <c r="DS522" s="3"/>
      <c r="DT522" s="3"/>
      <c r="DU522" s="3"/>
      <c r="DV522" s="3"/>
      <c r="DW522" s="3"/>
      <c r="DX522" s="3"/>
      <c r="DY522" s="3"/>
      <c r="DZ522" s="3"/>
      <c r="EA522" s="3"/>
      <c r="EB522" s="3"/>
      <c r="EC522" s="3"/>
      <c r="ED522" s="3"/>
      <c r="EE522" s="3"/>
      <c r="EF522" s="3"/>
      <c r="EG522" s="3"/>
      <c r="EH522" s="3"/>
      <c r="EI522" s="3"/>
      <c r="EJ522" s="3"/>
      <c r="EK522" s="3"/>
      <c r="EL522" s="3"/>
      <c r="EM522" s="3"/>
      <c r="EN522" s="3"/>
      <c r="EO522" s="3"/>
      <c r="EP522" s="3"/>
      <c r="EQ522" s="3"/>
      <c r="ER522" s="3"/>
      <c r="ES522" s="3"/>
      <c r="ET522" s="3"/>
      <c r="EU522" s="3"/>
      <c r="EV522" s="3"/>
      <c r="EW522" s="3"/>
      <c r="EX522" s="3"/>
      <c r="EY522" s="3"/>
      <c r="EZ522" s="3"/>
      <c r="FA522" s="3"/>
      <c r="FB522" s="3"/>
      <c r="FC522" s="3"/>
      <c r="FD522" s="3"/>
      <c r="FE522" s="3"/>
      <c r="FF522" s="3"/>
      <c r="FG522" s="3"/>
      <c r="FH522" s="3"/>
      <c r="FI522" s="3"/>
      <c r="FJ522" s="3"/>
      <c r="FK522" s="3"/>
      <c r="FL522" s="3"/>
      <c r="FM522" s="3"/>
      <c r="FN522" s="3"/>
      <c r="FO522" s="3"/>
      <c r="FP522" s="3"/>
      <c r="FQ522" s="3"/>
      <c r="FR522" s="3"/>
      <c r="FS522" s="3"/>
      <c r="FT522" s="3"/>
      <c r="FU522" s="3"/>
      <c r="FV522" s="3"/>
      <c r="FW522" s="3"/>
      <c r="FX522" s="3"/>
      <c r="FY522" s="3"/>
      <c r="FZ522" s="3"/>
      <c r="GA522" s="3"/>
      <c r="GB522" s="3"/>
      <c r="GC522" s="3"/>
      <c r="GD522" s="3"/>
      <c r="GE522" s="3"/>
      <c r="GF522" s="3"/>
      <c r="GG522" s="3"/>
      <c r="GH522" s="3"/>
      <c r="GI522" s="3"/>
      <c r="GJ522" s="3"/>
      <c r="GK522" s="3"/>
      <c r="GL522" s="3"/>
      <c r="GM522" s="3"/>
      <c r="GN522" s="3"/>
      <c r="GO522" s="3"/>
      <c r="GP522" s="3"/>
      <c r="GQ522" s="3"/>
      <c r="GR522" s="3"/>
      <c r="GS522" s="3"/>
      <c r="GT522" s="3"/>
      <c r="GU522" s="3"/>
      <c r="GV522" s="3"/>
      <c r="GW522" s="3"/>
      <c r="GX522" s="3"/>
      <c r="GY522" s="3"/>
      <c r="GZ522" s="3"/>
      <c r="HA522" s="3"/>
      <c r="HB522" s="3"/>
      <c r="HC522" s="3"/>
      <c r="HD522" s="3"/>
      <c r="HE522" s="3"/>
      <c r="HF522" s="3"/>
      <c r="HG522" s="3"/>
      <c r="HH522" s="3"/>
      <c r="HI522" s="3"/>
      <c r="HJ522" s="3"/>
      <c r="HK522" s="3"/>
      <c r="HL522" s="3"/>
      <c r="HM522" s="3"/>
      <c r="HN522" s="3"/>
      <c r="HO522" s="3"/>
      <c r="HP522" s="3"/>
      <c r="HQ522" s="3"/>
      <c r="HR522" s="3"/>
      <c r="HS522" s="3"/>
      <c r="HT522" s="3"/>
      <c r="HU522" s="3"/>
      <c r="HV522" s="3"/>
      <c r="HW522" s="3"/>
      <c r="HX522" s="3"/>
      <c r="HY522" s="3"/>
      <c r="HZ522" s="3"/>
      <c r="IA522" s="3"/>
      <c r="IB522" s="3"/>
      <c r="IC522" s="3"/>
      <c r="ID522" s="3"/>
      <c r="IE522" s="3"/>
      <c r="IF522" s="3"/>
      <c r="IG522" s="3"/>
      <c r="IH522" s="3"/>
      <c r="II522" s="3"/>
      <c r="IJ522" s="3"/>
      <c r="IK522" s="3"/>
      <c r="IL522" s="3"/>
      <c r="IM522" s="3"/>
      <c r="IN522" s="3"/>
      <c r="IO522" s="3"/>
      <c r="IP522" s="3"/>
      <c r="IQ522" s="3"/>
      <c r="IR522" s="3"/>
      <c r="IS522" s="3"/>
      <c r="IT522" s="3"/>
      <c r="IU522" s="3"/>
    </row>
    <row r="523" s="7" customFormat="1" customHeight="1" spans="1:25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  <c r="BP523" s="3"/>
      <c r="BQ523" s="3"/>
      <c r="BR523" s="3"/>
      <c r="BS523" s="3"/>
      <c r="BT523" s="3"/>
      <c r="BU523" s="3"/>
      <c r="BV523" s="3"/>
      <c r="BW523" s="3"/>
      <c r="BX523" s="3"/>
      <c r="BY523" s="3"/>
      <c r="BZ523" s="3"/>
      <c r="CA523" s="3"/>
      <c r="CB523" s="3"/>
      <c r="CC523" s="3"/>
      <c r="CD523" s="3"/>
      <c r="CE523" s="3"/>
      <c r="CF523" s="3"/>
      <c r="CG523" s="3"/>
      <c r="CH523" s="3"/>
      <c r="CI523" s="3"/>
      <c r="CJ523" s="3"/>
      <c r="CK523" s="3"/>
      <c r="CL523" s="3"/>
      <c r="CM523" s="3"/>
      <c r="CN523" s="3"/>
      <c r="CO523" s="3"/>
      <c r="CP523" s="3"/>
      <c r="CQ523" s="3"/>
      <c r="CR523" s="3"/>
      <c r="CS523" s="3"/>
      <c r="CT523" s="3"/>
      <c r="CU523" s="3"/>
      <c r="CV523" s="3"/>
      <c r="CW523" s="3"/>
      <c r="CX523" s="3"/>
      <c r="CY523" s="3"/>
      <c r="CZ523" s="3"/>
      <c r="DA523" s="3"/>
      <c r="DB523" s="3"/>
      <c r="DC523" s="3"/>
      <c r="DD523" s="3"/>
      <c r="DE523" s="3"/>
      <c r="DF523" s="3"/>
      <c r="DG523" s="3"/>
      <c r="DH523" s="3"/>
      <c r="DI523" s="3"/>
      <c r="DJ523" s="3"/>
      <c r="DK523" s="3"/>
      <c r="DL523" s="3"/>
      <c r="DM523" s="3"/>
      <c r="DN523" s="3"/>
      <c r="DO523" s="3"/>
      <c r="DP523" s="3"/>
      <c r="DQ523" s="3"/>
      <c r="DR523" s="3"/>
      <c r="DS523" s="3"/>
      <c r="DT523" s="3"/>
      <c r="DU523" s="3"/>
      <c r="DV523" s="3"/>
      <c r="DW523" s="3"/>
      <c r="DX523" s="3"/>
      <c r="DY523" s="3"/>
      <c r="DZ523" s="3"/>
      <c r="EA523" s="3"/>
      <c r="EB523" s="3"/>
      <c r="EC523" s="3"/>
      <c r="ED523" s="3"/>
      <c r="EE523" s="3"/>
      <c r="EF523" s="3"/>
      <c r="EG523" s="3"/>
      <c r="EH523" s="3"/>
      <c r="EI523" s="3"/>
      <c r="EJ523" s="3"/>
      <c r="EK523" s="3"/>
      <c r="EL523" s="3"/>
      <c r="EM523" s="3"/>
      <c r="EN523" s="3"/>
      <c r="EO523" s="3"/>
      <c r="EP523" s="3"/>
      <c r="EQ523" s="3"/>
      <c r="ER523" s="3"/>
      <c r="ES523" s="3"/>
      <c r="ET523" s="3"/>
      <c r="EU523" s="3"/>
      <c r="EV523" s="3"/>
      <c r="EW523" s="3"/>
      <c r="EX523" s="3"/>
      <c r="EY523" s="3"/>
      <c r="EZ523" s="3"/>
      <c r="FA523" s="3"/>
      <c r="FB523" s="3"/>
      <c r="FC523" s="3"/>
      <c r="FD523" s="3"/>
      <c r="FE523" s="3"/>
      <c r="FF523" s="3"/>
      <c r="FG523" s="3"/>
      <c r="FH523" s="3"/>
      <c r="FI523" s="3"/>
      <c r="FJ523" s="3"/>
      <c r="FK523" s="3"/>
      <c r="FL523" s="3"/>
      <c r="FM523" s="3"/>
      <c r="FN523" s="3"/>
      <c r="FO523" s="3"/>
      <c r="FP523" s="3"/>
      <c r="FQ523" s="3"/>
      <c r="FR523" s="3"/>
      <c r="FS523" s="3"/>
      <c r="FT523" s="3"/>
      <c r="FU523" s="3"/>
      <c r="FV523" s="3"/>
      <c r="FW523" s="3"/>
      <c r="FX523" s="3"/>
      <c r="FY523" s="3"/>
      <c r="FZ523" s="3"/>
      <c r="GA523" s="3"/>
      <c r="GB523" s="3"/>
      <c r="GC523" s="3"/>
      <c r="GD523" s="3"/>
      <c r="GE523" s="3"/>
      <c r="GF523" s="3"/>
      <c r="GG523" s="3"/>
      <c r="GH523" s="3"/>
      <c r="GI523" s="3"/>
      <c r="GJ523" s="3"/>
      <c r="GK523" s="3"/>
      <c r="GL523" s="3"/>
      <c r="GM523" s="3"/>
      <c r="GN523" s="3"/>
      <c r="GO523" s="3"/>
      <c r="GP523" s="3"/>
      <c r="GQ523" s="3"/>
      <c r="GR523" s="3"/>
      <c r="GS523" s="3"/>
      <c r="GT523" s="3"/>
      <c r="GU523" s="3"/>
      <c r="GV523" s="3"/>
      <c r="GW523" s="3"/>
      <c r="GX523" s="3"/>
      <c r="GY523" s="3"/>
      <c r="GZ523" s="3"/>
      <c r="HA523" s="3"/>
      <c r="HB523" s="3"/>
      <c r="HC523" s="3"/>
      <c r="HD523" s="3"/>
      <c r="HE523" s="3"/>
      <c r="HF523" s="3"/>
      <c r="HG523" s="3"/>
      <c r="HH523" s="3"/>
      <c r="HI523" s="3"/>
      <c r="HJ523" s="3"/>
      <c r="HK523" s="3"/>
      <c r="HL523" s="3"/>
      <c r="HM523" s="3"/>
      <c r="HN523" s="3"/>
      <c r="HO523" s="3"/>
      <c r="HP523" s="3"/>
      <c r="HQ523" s="3"/>
      <c r="HR523" s="3"/>
      <c r="HS523" s="3"/>
      <c r="HT523" s="3"/>
      <c r="HU523" s="3"/>
      <c r="HV523" s="3"/>
      <c r="HW523" s="3"/>
      <c r="HX523" s="3"/>
      <c r="HY523" s="3"/>
      <c r="HZ523" s="3"/>
      <c r="IA523" s="3"/>
      <c r="IB523" s="3"/>
      <c r="IC523" s="3"/>
      <c r="ID523" s="3"/>
      <c r="IE523" s="3"/>
      <c r="IF523" s="3"/>
      <c r="IG523" s="3"/>
      <c r="IH523" s="3"/>
      <c r="II523" s="3"/>
      <c r="IJ523" s="3"/>
      <c r="IK523" s="3"/>
      <c r="IL523" s="3"/>
      <c r="IM523" s="3"/>
      <c r="IN523" s="3"/>
      <c r="IO523" s="3"/>
      <c r="IP523" s="3"/>
      <c r="IQ523" s="3"/>
      <c r="IR523" s="3"/>
      <c r="IS523" s="3"/>
      <c r="IT523" s="3"/>
      <c r="IU523" s="3"/>
    </row>
    <row r="524" s="7" customFormat="1" customHeight="1" spans="1:25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  <c r="BP524" s="3"/>
      <c r="BQ524" s="3"/>
      <c r="BR524" s="3"/>
      <c r="BS524" s="3"/>
      <c r="BT524" s="3"/>
      <c r="BU524" s="3"/>
      <c r="BV524" s="3"/>
      <c r="BW524" s="3"/>
      <c r="BX524" s="3"/>
      <c r="BY524" s="3"/>
      <c r="BZ524" s="3"/>
      <c r="CA524" s="3"/>
      <c r="CB524" s="3"/>
      <c r="CC524" s="3"/>
      <c r="CD524" s="3"/>
      <c r="CE524" s="3"/>
      <c r="CF524" s="3"/>
      <c r="CG524" s="3"/>
      <c r="CH524" s="3"/>
      <c r="CI524" s="3"/>
      <c r="CJ524" s="3"/>
      <c r="CK524" s="3"/>
      <c r="CL524" s="3"/>
      <c r="CM524" s="3"/>
      <c r="CN524" s="3"/>
      <c r="CO524" s="3"/>
      <c r="CP524" s="3"/>
      <c r="CQ524" s="3"/>
      <c r="CR524" s="3"/>
      <c r="CS524" s="3"/>
      <c r="CT524" s="3"/>
      <c r="CU524" s="3"/>
      <c r="CV524" s="3"/>
      <c r="CW524" s="3"/>
      <c r="CX524" s="3"/>
      <c r="CY524" s="3"/>
      <c r="CZ524" s="3"/>
      <c r="DA524" s="3"/>
      <c r="DB524" s="3"/>
      <c r="DC524" s="3"/>
      <c r="DD524" s="3"/>
      <c r="DE524" s="3"/>
      <c r="DF524" s="3"/>
      <c r="DG524" s="3"/>
      <c r="DH524" s="3"/>
      <c r="DI524" s="3"/>
      <c r="DJ524" s="3"/>
      <c r="DK524" s="3"/>
      <c r="DL524" s="3"/>
      <c r="DM524" s="3"/>
      <c r="DN524" s="3"/>
      <c r="DO524" s="3"/>
      <c r="DP524" s="3"/>
      <c r="DQ524" s="3"/>
      <c r="DR524" s="3"/>
      <c r="DS524" s="3"/>
      <c r="DT524" s="3"/>
      <c r="DU524" s="3"/>
      <c r="DV524" s="3"/>
      <c r="DW524" s="3"/>
      <c r="DX524" s="3"/>
      <c r="DY524" s="3"/>
      <c r="DZ524" s="3"/>
      <c r="EA524" s="3"/>
      <c r="EB524" s="3"/>
      <c r="EC524" s="3"/>
      <c r="ED524" s="3"/>
      <c r="EE524" s="3"/>
      <c r="EF524" s="3"/>
      <c r="EG524" s="3"/>
      <c r="EH524" s="3"/>
      <c r="EI524" s="3"/>
      <c r="EJ524" s="3"/>
      <c r="EK524" s="3"/>
      <c r="EL524" s="3"/>
      <c r="EM524" s="3"/>
      <c r="EN524" s="3"/>
      <c r="EO524" s="3"/>
      <c r="EP524" s="3"/>
      <c r="EQ524" s="3"/>
      <c r="ER524" s="3"/>
      <c r="ES524" s="3"/>
      <c r="ET524" s="3"/>
      <c r="EU524" s="3"/>
      <c r="EV524" s="3"/>
      <c r="EW524" s="3"/>
      <c r="EX524" s="3"/>
      <c r="EY524" s="3"/>
      <c r="EZ524" s="3"/>
      <c r="FA524" s="3"/>
      <c r="FB524" s="3"/>
      <c r="FC524" s="3"/>
      <c r="FD524" s="3"/>
      <c r="FE524" s="3"/>
      <c r="FF524" s="3"/>
      <c r="FG524" s="3"/>
      <c r="FH524" s="3"/>
      <c r="FI524" s="3"/>
      <c r="FJ524" s="3"/>
      <c r="FK524" s="3"/>
      <c r="FL524" s="3"/>
      <c r="FM524" s="3"/>
      <c r="FN524" s="3"/>
      <c r="FO524" s="3"/>
      <c r="FP524" s="3"/>
      <c r="FQ524" s="3"/>
      <c r="FR524" s="3"/>
      <c r="FS524" s="3"/>
      <c r="FT524" s="3"/>
      <c r="FU524" s="3"/>
      <c r="FV524" s="3"/>
      <c r="FW524" s="3"/>
      <c r="FX524" s="3"/>
      <c r="FY524" s="3"/>
      <c r="FZ524" s="3"/>
      <c r="GA524" s="3"/>
      <c r="GB524" s="3"/>
      <c r="GC524" s="3"/>
      <c r="GD524" s="3"/>
      <c r="GE524" s="3"/>
      <c r="GF524" s="3"/>
      <c r="GG524" s="3"/>
      <c r="GH524" s="3"/>
      <c r="GI524" s="3"/>
      <c r="GJ524" s="3"/>
      <c r="GK524" s="3"/>
      <c r="GL524" s="3"/>
      <c r="GM524" s="3"/>
      <c r="GN524" s="3"/>
      <c r="GO524" s="3"/>
      <c r="GP524" s="3"/>
      <c r="GQ524" s="3"/>
      <c r="GR524" s="3"/>
      <c r="GS524" s="3"/>
      <c r="GT524" s="3"/>
      <c r="GU524" s="3"/>
      <c r="GV524" s="3"/>
      <c r="GW524" s="3"/>
      <c r="GX524" s="3"/>
      <c r="GY524" s="3"/>
      <c r="GZ524" s="3"/>
      <c r="HA524" s="3"/>
      <c r="HB524" s="3"/>
      <c r="HC524" s="3"/>
      <c r="HD524" s="3"/>
      <c r="HE524" s="3"/>
      <c r="HF524" s="3"/>
      <c r="HG524" s="3"/>
      <c r="HH524" s="3"/>
      <c r="HI524" s="3"/>
      <c r="HJ524" s="3"/>
      <c r="HK524" s="3"/>
      <c r="HL524" s="3"/>
      <c r="HM524" s="3"/>
      <c r="HN524" s="3"/>
      <c r="HO524" s="3"/>
      <c r="HP524" s="3"/>
      <c r="HQ524" s="3"/>
      <c r="HR524" s="3"/>
      <c r="HS524" s="3"/>
      <c r="HT524" s="3"/>
      <c r="HU524" s="3"/>
      <c r="HV524" s="3"/>
      <c r="HW524" s="3"/>
      <c r="HX524" s="3"/>
      <c r="HY524" s="3"/>
      <c r="HZ524" s="3"/>
      <c r="IA524" s="3"/>
      <c r="IB524" s="3"/>
      <c r="IC524" s="3"/>
      <c r="ID524" s="3"/>
      <c r="IE524" s="3"/>
      <c r="IF524" s="3"/>
      <c r="IG524" s="3"/>
      <c r="IH524" s="3"/>
      <c r="II524" s="3"/>
      <c r="IJ524" s="3"/>
      <c r="IK524" s="3"/>
      <c r="IL524" s="3"/>
      <c r="IM524" s="3"/>
      <c r="IN524" s="3"/>
      <c r="IO524" s="3"/>
      <c r="IP524" s="3"/>
      <c r="IQ524" s="3"/>
      <c r="IR524" s="3"/>
      <c r="IS524" s="3"/>
      <c r="IT524" s="3"/>
      <c r="IU524" s="3"/>
    </row>
    <row r="525" s="7" customFormat="1" customHeight="1" spans="1:25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  <c r="BP525" s="3"/>
      <c r="BQ525" s="3"/>
      <c r="BR525" s="3"/>
      <c r="BS525" s="3"/>
      <c r="BT525" s="3"/>
      <c r="BU525" s="3"/>
      <c r="BV525" s="3"/>
      <c r="BW525" s="3"/>
      <c r="BX525" s="3"/>
      <c r="BY525" s="3"/>
      <c r="BZ525" s="3"/>
      <c r="CA525" s="3"/>
      <c r="CB525" s="3"/>
      <c r="CC525" s="3"/>
      <c r="CD525" s="3"/>
      <c r="CE525" s="3"/>
      <c r="CF525" s="3"/>
      <c r="CG525" s="3"/>
      <c r="CH525" s="3"/>
      <c r="CI525" s="3"/>
      <c r="CJ525" s="3"/>
      <c r="CK525" s="3"/>
      <c r="CL525" s="3"/>
      <c r="CM525" s="3"/>
      <c r="CN525" s="3"/>
      <c r="CO525" s="3"/>
      <c r="CP525" s="3"/>
      <c r="CQ525" s="3"/>
      <c r="CR525" s="3"/>
      <c r="CS525" s="3"/>
      <c r="CT525" s="3"/>
      <c r="CU525" s="3"/>
      <c r="CV525" s="3"/>
      <c r="CW525" s="3"/>
      <c r="CX525" s="3"/>
      <c r="CY525" s="3"/>
      <c r="CZ525" s="3"/>
      <c r="DA525" s="3"/>
      <c r="DB525" s="3"/>
      <c r="DC525" s="3"/>
      <c r="DD525" s="3"/>
      <c r="DE525" s="3"/>
      <c r="DF525" s="3"/>
      <c r="DG525" s="3"/>
      <c r="DH525" s="3"/>
      <c r="DI525" s="3"/>
      <c r="DJ525" s="3"/>
      <c r="DK525" s="3"/>
      <c r="DL525" s="3"/>
      <c r="DM525" s="3"/>
      <c r="DN525" s="3"/>
      <c r="DO525" s="3"/>
      <c r="DP525" s="3"/>
      <c r="DQ525" s="3"/>
      <c r="DR525" s="3"/>
      <c r="DS525" s="3"/>
      <c r="DT525" s="3"/>
      <c r="DU525" s="3"/>
      <c r="DV525" s="3"/>
      <c r="DW525" s="3"/>
      <c r="DX525" s="3"/>
      <c r="DY525" s="3"/>
      <c r="DZ525" s="3"/>
      <c r="EA525" s="3"/>
      <c r="EB525" s="3"/>
      <c r="EC525" s="3"/>
      <c r="ED525" s="3"/>
      <c r="EE525" s="3"/>
      <c r="EF525" s="3"/>
      <c r="EG525" s="3"/>
      <c r="EH525" s="3"/>
      <c r="EI525" s="3"/>
      <c r="EJ525" s="3"/>
      <c r="EK525" s="3"/>
      <c r="EL525" s="3"/>
      <c r="EM525" s="3"/>
      <c r="EN525" s="3"/>
      <c r="EO525" s="3"/>
      <c r="EP525" s="3"/>
      <c r="EQ525" s="3"/>
      <c r="ER525" s="3"/>
      <c r="ES525" s="3"/>
      <c r="ET525" s="3"/>
      <c r="EU525" s="3"/>
      <c r="EV525" s="3"/>
      <c r="EW525" s="3"/>
      <c r="EX525" s="3"/>
      <c r="EY525" s="3"/>
      <c r="EZ525" s="3"/>
      <c r="FA525" s="3"/>
      <c r="FB525" s="3"/>
      <c r="FC525" s="3"/>
      <c r="FD525" s="3"/>
      <c r="FE525" s="3"/>
      <c r="FF525" s="3"/>
      <c r="FG525" s="3"/>
      <c r="FH525" s="3"/>
      <c r="FI525" s="3"/>
      <c r="FJ525" s="3"/>
      <c r="FK525" s="3"/>
      <c r="FL525" s="3"/>
      <c r="FM525" s="3"/>
      <c r="FN525" s="3"/>
      <c r="FO525" s="3"/>
      <c r="FP525" s="3"/>
      <c r="FQ525" s="3"/>
      <c r="FR525" s="3"/>
      <c r="FS525" s="3"/>
      <c r="FT525" s="3"/>
      <c r="FU525" s="3"/>
      <c r="FV525" s="3"/>
      <c r="FW525" s="3"/>
      <c r="FX525" s="3"/>
      <c r="FY525" s="3"/>
      <c r="FZ525" s="3"/>
      <c r="GA525" s="3"/>
      <c r="GB525" s="3"/>
      <c r="GC525" s="3"/>
      <c r="GD525" s="3"/>
      <c r="GE525" s="3"/>
      <c r="GF525" s="3"/>
      <c r="GG525" s="3"/>
      <c r="GH525" s="3"/>
      <c r="GI525" s="3"/>
      <c r="GJ525" s="3"/>
      <c r="GK525" s="3"/>
      <c r="GL525" s="3"/>
      <c r="GM525" s="3"/>
      <c r="GN525" s="3"/>
      <c r="GO525" s="3"/>
      <c r="GP525" s="3"/>
      <c r="GQ525" s="3"/>
      <c r="GR525" s="3"/>
      <c r="GS525" s="3"/>
      <c r="GT525" s="3"/>
      <c r="GU525" s="3"/>
      <c r="GV525" s="3"/>
      <c r="GW525" s="3"/>
      <c r="GX525" s="3"/>
      <c r="GY525" s="3"/>
      <c r="GZ525" s="3"/>
      <c r="HA525" s="3"/>
      <c r="HB525" s="3"/>
      <c r="HC525" s="3"/>
      <c r="HD525" s="3"/>
      <c r="HE525" s="3"/>
      <c r="HF525" s="3"/>
      <c r="HG525" s="3"/>
      <c r="HH525" s="3"/>
      <c r="HI525" s="3"/>
      <c r="HJ525" s="3"/>
      <c r="HK525" s="3"/>
      <c r="HL525" s="3"/>
      <c r="HM525" s="3"/>
      <c r="HN525" s="3"/>
      <c r="HO525" s="3"/>
      <c r="HP525" s="3"/>
      <c r="HQ525" s="3"/>
      <c r="HR525" s="3"/>
      <c r="HS525" s="3"/>
      <c r="HT525" s="3"/>
      <c r="HU525" s="3"/>
      <c r="HV525" s="3"/>
      <c r="HW525" s="3"/>
      <c r="HX525" s="3"/>
      <c r="HY525" s="3"/>
      <c r="HZ525" s="3"/>
      <c r="IA525" s="3"/>
      <c r="IB525" s="3"/>
      <c r="IC525" s="3"/>
      <c r="ID525" s="3"/>
      <c r="IE525" s="3"/>
      <c r="IF525" s="3"/>
      <c r="IG525" s="3"/>
      <c r="IH525" s="3"/>
      <c r="II525" s="3"/>
      <c r="IJ525" s="3"/>
      <c r="IK525" s="3"/>
      <c r="IL525" s="3"/>
      <c r="IM525" s="3"/>
      <c r="IN525" s="3"/>
      <c r="IO525" s="3"/>
      <c r="IP525" s="3"/>
      <c r="IQ525" s="3"/>
      <c r="IR525" s="3"/>
      <c r="IS525" s="3"/>
      <c r="IT525" s="3"/>
      <c r="IU525" s="3"/>
    </row>
    <row r="526" s="7" customFormat="1" customHeight="1" spans="1:25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  <c r="BP526" s="3"/>
      <c r="BQ526" s="3"/>
      <c r="BR526" s="3"/>
      <c r="BS526" s="3"/>
      <c r="BT526" s="3"/>
      <c r="BU526" s="3"/>
      <c r="BV526" s="3"/>
      <c r="BW526" s="3"/>
      <c r="BX526" s="3"/>
      <c r="BY526" s="3"/>
      <c r="BZ526" s="3"/>
      <c r="CA526" s="3"/>
      <c r="CB526" s="3"/>
      <c r="CC526" s="3"/>
      <c r="CD526" s="3"/>
      <c r="CE526" s="3"/>
      <c r="CF526" s="3"/>
      <c r="CG526" s="3"/>
      <c r="CH526" s="3"/>
      <c r="CI526" s="3"/>
      <c r="CJ526" s="3"/>
      <c r="CK526" s="3"/>
      <c r="CL526" s="3"/>
      <c r="CM526" s="3"/>
      <c r="CN526" s="3"/>
      <c r="CO526" s="3"/>
      <c r="CP526" s="3"/>
      <c r="CQ526" s="3"/>
      <c r="CR526" s="3"/>
      <c r="CS526" s="3"/>
      <c r="CT526" s="3"/>
      <c r="CU526" s="3"/>
      <c r="CV526" s="3"/>
      <c r="CW526" s="3"/>
      <c r="CX526" s="3"/>
      <c r="CY526" s="3"/>
      <c r="CZ526" s="3"/>
      <c r="DA526" s="3"/>
      <c r="DB526" s="3"/>
      <c r="DC526" s="3"/>
      <c r="DD526" s="3"/>
      <c r="DE526" s="3"/>
      <c r="DF526" s="3"/>
      <c r="DG526" s="3"/>
      <c r="DH526" s="3"/>
      <c r="DI526" s="3"/>
      <c r="DJ526" s="3"/>
      <c r="DK526" s="3"/>
      <c r="DL526" s="3"/>
      <c r="DM526" s="3"/>
      <c r="DN526" s="3"/>
      <c r="DO526" s="3"/>
      <c r="DP526" s="3"/>
      <c r="DQ526" s="3"/>
      <c r="DR526" s="3"/>
      <c r="DS526" s="3"/>
      <c r="DT526" s="3"/>
      <c r="DU526" s="3"/>
      <c r="DV526" s="3"/>
      <c r="DW526" s="3"/>
      <c r="DX526" s="3"/>
      <c r="DY526" s="3"/>
      <c r="DZ526" s="3"/>
      <c r="EA526" s="3"/>
      <c r="EB526" s="3"/>
      <c r="EC526" s="3"/>
      <c r="ED526" s="3"/>
      <c r="EE526" s="3"/>
      <c r="EF526" s="3"/>
      <c r="EG526" s="3"/>
      <c r="EH526" s="3"/>
      <c r="EI526" s="3"/>
      <c r="EJ526" s="3"/>
      <c r="EK526" s="3"/>
      <c r="EL526" s="3"/>
      <c r="EM526" s="3"/>
      <c r="EN526" s="3"/>
      <c r="EO526" s="3"/>
      <c r="EP526" s="3"/>
      <c r="EQ526" s="3"/>
      <c r="ER526" s="3"/>
      <c r="ES526" s="3"/>
      <c r="ET526" s="3"/>
      <c r="EU526" s="3"/>
      <c r="EV526" s="3"/>
      <c r="EW526" s="3"/>
      <c r="EX526" s="3"/>
      <c r="EY526" s="3"/>
      <c r="EZ526" s="3"/>
      <c r="FA526" s="3"/>
      <c r="FB526" s="3"/>
      <c r="FC526" s="3"/>
      <c r="FD526" s="3"/>
      <c r="FE526" s="3"/>
      <c r="FF526" s="3"/>
      <c r="FG526" s="3"/>
      <c r="FH526" s="3"/>
      <c r="FI526" s="3"/>
      <c r="FJ526" s="3"/>
      <c r="FK526" s="3"/>
      <c r="FL526" s="3"/>
      <c r="FM526" s="3"/>
      <c r="FN526" s="3"/>
      <c r="FO526" s="3"/>
      <c r="FP526" s="3"/>
      <c r="FQ526" s="3"/>
      <c r="FR526" s="3"/>
      <c r="FS526" s="3"/>
      <c r="FT526" s="3"/>
      <c r="FU526" s="3"/>
      <c r="FV526" s="3"/>
      <c r="FW526" s="3"/>
      <c r="FX526" s="3"/>
      <c r="FY526" s="3"/>
      <c r="FZ526" s="3"/>
      <c r="GA526" s="3"/>
      <c r="GB526" s="3"/>
      <c r="GC526" s="3"/>
      <c r="GD526" s="3"/>
      <c r="GE526" s="3"/>
      <c r="GF526" s="3"/>
      <c r="GG526" s="3"/>
      <c r="GH526" s="3"/>
      <c r="GI526" s="3"/>
      <c r="GJ526" s="3"/>
      <c r="GK526" s="3"/>
      <c r="GL526" s="3"/>
      <c r="GM526" s="3"/>
      <c r="GN526" s="3"/>
      <c r="GO526" s="3"/>
      <c r="GP526" s="3"/>
      <c r="GQ526" s="3"/>
      <c r="GR526" s="3"/>
      <c r="GS526" s="3"/>
      <c r="GT526" s="3"/>
      <c r="GU526" s="3"/>
      <c r="GV526" s="3"/>
      <c r="GW526" s="3"/>
      <c r="GX526" s="3"/>
      <c r="GY526" s="3"/>
      <c r="GZ526" s="3"/>
      <c r="HA526" s="3"/>
      <c r="HB526" s="3"/>
      <c r="HC526" s="3"/>
      <c r="HD526" s="3"/>
      <c r="HE526" s="3"/>
      <c r="HF526" s="3"/>
      <c r="HG526" s="3"/>
      <c r="HH526" s="3"/>
      <c r="HI526" s="3"/>
      <c r="HJ526" s="3"/>
      <c r="HK526" s="3"/>
      <c r="HL526" s="3"/>
      <c r="HM526" s="3"/>
      <c r="HN526" s="3"/>
      <c r="HO526" s="3"/>
      <c r="HP526" s="3"/>
      <c r="HQ526" s="3"/>
      <c r="HR526" s="3"/>
      <c r="HS526" s="3"/>
      <c r="HT526" s="3"/>
      <c r="HU526" s="3"/>
      <c r="HV526" s="3"/>
      <c r="HW526" s="3"/>
      <c r="HX526" s="3"/>
      <c r="HY526" s="3"/>
      <c r="HZ526" s="3"/>
      <c r="IA526" s="3"/>
      <c r="IB526" s="3"/>
      <c r="IC526" s="3"/>
      <c r="ID526" s="3"/>
      <c r="IE526" s="3"/>
      <c r="IF526" s="3"/>
      <c r="IG526" s="3"/>
      <c r="IH526" s="3"/>
      <c r="II526" s="3"/>
      <c r="IJ526" s="3"/>
      <c r="IK526" s="3"/>
      <c r="IL526" s="3"/>
      <c r="IM526" s="3"/>
      <c r="IN526" s="3"/>
      <c r="IO526" s="3"/>
      <c r="IP526" s="3"/>
      <c r="IQ526" s="3"/>
      <c r="IR526" s="3"/>
      <c r="IS526" s="3"/>
      <c r="IT526" s="3"/>
      <c r="IU526" s="3"/>
    </row>
    <row r="527" s="7" customFormat="1" customHeight="1" spans="1:25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  <c r="BP527" s="3"/>
      <c r="BQ527" s="3"/>
      <c r="BR527" s="3"/>
      <c r="BS527" s="3"/>
      <c r="BT527" s="3"/>
      <c r="BU527" s="3"/>
      <c r="BV527" s="3"/>
      <c r="BW527" s="3"/>
      <c r="BX527" s="3"/>
      <c r="BY527" s="3"/>
      <c r="BZ527" s="3"/>
      <c r="CA527" s="3"/>
      <c r="CB527" s="3"/>
      <c r="CC527" s="3"/>
      <c r="CD527" s="3"/>
      <c r="CE527" s="3"/>
      <c r="CF527" s="3"/>
      <c r="CG527" s="3"/>
      <c r="CH527" s="3"/>
      <c r="CI527" s="3"/>
      <c r="CJ527" s="3"/>
      <c r="CK527" s="3"/>
      <c r="CL527" s="3"/>
      <c r="CM527" s="3"/>
      <c r="CN527" s="3"/>
      <c r="CO527" s="3"/>
      <c r="CP527" s="3"/>
      <c r="CQ527" s="3"/>
      <c r="CR527" s="3"/>
      <c r="CS527" s="3"/>
      <c r="CT527" s="3"/>
      <c r="CU527" s="3"/>
      <c r="CV527" s="3"/>
      <c r="CW527" s="3"/>
      <c r="CX527" s="3"/>
      <c r="CY527" s="3"/>
      <c r="CZ527" s="3"/>
      <c r="DA527" s="3"/>
      <c r="DB527" s="3"/>
      <c r="DC527" s="3"/>
      <c r="DD527" s="3"/>
      <c r="DE527" s="3"/>
      <c r="DF527" s="3"/>
      <c r="DG527" s="3"/>
      <c r="DH527" s="3"/>
      <c r="DI527" s="3"/>
      <c r="DJ527" s="3"/>
      <c r="DK527" s="3"/>
      <c r="DL527" s="3"/>
      <c r="DM527" s="3"/>
      <c r="DN527" s="3"/>
      <c r="DO527" s="3"/>
      <c r="DP527" s="3"/>
      <c r="DQ527" s="3"/>
      <c r="DR527" s="3"/>
      <c r="DS527" s="3"/>
      <c r="DT527" s="3"/>
      <c r="DU527" s="3"/>
      <c r="DV527" s="3"/>
      <c r="DW527" s="3"/>
      <c r="DX527" s="3"/>
      <c r="DY527" s="3"/>
      <c r="DZ527" s="3"/>
      <c r="EA527" s="3"/>
      <c r="EB527" s="3"/>
      <c r="EC527" s="3"/>
      <c r="ED527" s="3"/>
      <c r="EE527" s="3"/>
      <c r="EF527" s="3"/>
      <c r="EG527" s="3"/>
      <c r="EH527" s="3"/>
      <c r="EI527" s="3"/>
      <c r="EJ527" s="3"/>
      <c r="EK527" s="3"/>
      <c r="EL527" s="3"/>
      <c r="EM527" s="3"/>
      <c r="EN527" s="3"/>
      <c r="EO527" s="3"/>
      <c r="EP527" s="3"/>
      <c r="EQ527" s="3"/>
      <c r="ER527" s="3"/>
      <c r="ES527" s="3"/>
      <c r="ET527" s="3"/>
      <c r="EU527" s="3"/>
      <c r="EV527" s="3"/>
      <c r="EW527" s="3"/>
      <c r="EX527" s="3"/>
      <c r="EY527" s="3"/>
      <c r="EZ527" s="3"/>
      <c r="FA527" s="3"/>
      <c r="FB527" s="3"/>
      <c r="FC527" s="3"/>
      <c r="FD527" s="3"/>
      <c r="FE527" s="3"/>
      <c r="FF527" s="3"/>
      <c r="FG527" s="3"/>
      <c r="FH527" s="3"/>
      <c r="FI527" s="3"/>
      <c r="FJ527" s="3"/>
      <c r="FK527" s="3"/>
      <c r="FL527" s="3"/>
      <c r="FM527" s="3"/>
      <c r="FN527" s="3"/>
      <c r="FO527" s="3"/>
      <c r="FP527" s="3"/>
      <c r="FQ527" s="3"/>
      <c r="FR527" s="3"/>
      <c r="FS527" s="3"/>
      <c r="FT527" s="3"/>
      <c r="FU527" s="3"/>
      <c r="FV527" s="3"/>
      <c r="FW527" s="3"/>
      <c r="FX527" s="3"/>
      <c r="FY527" s="3"/>
      <c r="FZ527" s="3"/>
      <c r="GA527" s="3"/>
      <c r="GB527" s="3"/>
      <c r="GC527" s="3"/>
      <c r="GD527" s="3"/>
      <c r="GE527" s="3"/>
      <c r="GF527" s="3"/>
      <c r="GG527" s="3"/>
      <c r="GH527" s="3"/>
      <c r="GI527" s="3"/>
      <c r="GJ527" s="3"/>
      <c r="GK527" s="3"/>
      <c r="GL527" s="3"/>
      <c r="GM527" s="3"/>
      <c r="GN527" s="3"/>
      <c r="GO527" s="3"/>
      <c r="GP527" s="3"/>
      <c r="GQ527" s="3"/>
      <c r="GR527" s="3"/>
      <c r="GS527" s="3"/>
      <c r="GT527" s="3"/>
      <c r="GU527" s="3"/>
      <c r="GV527" s="3"/>
      <c r="GW527" s="3"/>
      <c r="GX527" s="3"/>
      <c r="GY527" s="3"/>
      <c r="GZ527" s="3"/>
      <c r="HA527" s="3"/>
      <c r="HB527" s="3"/>
      <c r="HC527" s="3"/>
      <c r="HD527" s="3"/>
      <c r="HE527" s="3"/>
      <c r="HF527" s="3"/>
      <c r="HG527" s="3"/>
      <c r="HH527" s="3"/>
      <c r="HI527" s="3"/>
      <c r="HJ527" s="3"/>
      <c r="HK527" s="3"/>
      <c r="HL527" s="3"/>
      <c r="HM527" s="3"/>
      <c r="HN527" s="3"/>
      <c r="HO527" s="3"/>
      <c r="HP527" s="3"/>
      <c r="HQ527" s="3"/>
      <c r="HR527" s="3"/>
      <c r="HS527" s="3"/>
      <c r="HT527" s="3"/>
      <c r="HU527" s="3"/>
      <c r="HV527" s="3"/>
      <c r="HW527" s="3"/>
      <c r="HX527" s="3"/>
      <c r="HY527" s="3"/>
      <c r="HZ527" s="3"/>
      <c r="IA527" s="3"/>
      <c r="IB527" s="3"/>
      <c r="IC527" s="3"/>
      <c r="ID527" s="3"/>
      <c r="IE527" s="3"/>
      <c r="IF527" s="3"/>
      <c r="IG527" s="3"/>
      <c r="IH527" s="3"/>
      <c r="II527" s="3"/>
      <c r="IJ527" s="3"/>
      <c r="IK527" s="3"/>
      <c r="IL527" s="3"/>
      <c r="IM527" s="3"/>
      <c r="IN527" s="3"/>
      <c r="IO527" s="3"/>
      <c r="IP527" s="3"/>
      <c r="IQ527" s="3"/>
      <c r="IR527" s="3"/>
      <c r="IS527" s="3"/>
      <c r="IT527" s="3"/>
      <c r="IU527" s="3"/>
    </row>
    <row r="528" s="7" customFormat="1" customHeight="1" spans="1:25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  <c r="BP528" s="3"/>
      <c r="BQ528" s="3"/>
      <c r="BR528" s="3"/>
      <c r="BS528" s="3"/>
      <c r="BT528" s="3"/>
      <c r="BU528" s="3"/>
      <c r="BV528" s="3"/>
      <c r="BW528" s="3"/>
      <c r="BX528" s="3"/>
      <c r="BY528" s="3"/>
      <c r="BZ528" s="3"/>
      <c r="CA528" s="3"/>
      <c r="CB528" s="3"/>
      <c r="CC528" s="3"/>
      <c r="CD528" s="3"/>
      <c r="CE528" s="3"/>
      <c r="CF528" s="3"/>
      <c r="CG528" s="3"/>
      <c r="CH528" s="3"/>
      <c r="CI528" s="3"/>
      <c r="CJ528" s="3"/>
      <c r="CK528" s="3"/>
      <c r="CL528" s="3"/>
      <c r="CM528" s="3"/>
      <c r="CN528" s="3"/>
      <c r="CO528" s="3"/>
      <c r="CP528" s="3"/>
      <c r="CQ528" s="3"/>
      <c r="CR528" s="3"/>
      <c r="CS528" s="3"/>
      <c r="CT528" s="3"/>
      <c r="CU528" s="3"/>
      <c r="CV528" s="3"/>
      <c r="CW528" s="3"/>
      <c r="CX528" s="3"/>
      <c r="CY528" s="3"/>
      <c r="CZ528" s="3"/>
      <c r="DA528" s="3"/>
      <c r="DB528" s="3"/>
      <c r="DC528" s="3"/>
      <c r="DD528" s="3"/>
      <c r="DE528" s="3"/>
      <c r="DF528" s="3"/>
      <c r="DG528" s="3"/>
      <c r="DH528" s="3"/>
      <c r="DI528" s="3"/>
      <c r="DJ528" s="3"/>
      <c r="DK528" s="3"/>
      <c r="DL528" s="3"/>
      <c r="DM528" s="3"/>
      <c r="DN528" s="3"/>
      <c r="DO528" s="3"/>
      <c r="DP528" s="3"/>
      <c r="DQ528" s="3"/>
      <c r="DR528" s="3"/>
      <c r="DS528" s="3"/>
      <c r="DT528" s="3"/>
      <c r="DU528" s="3"/>
      <c r="DV528" s="3"/>
      <c r="DW528" s="3"/>
      <c r="DX528" s="3"/>
      <c r="DY528" s="3"/>
      <c r="DZ528" s="3"/>
      <c r="EA528" s="3"/>
      <c r="EB528" s="3"/>
      <c r="EC528" s="3"/>
      <c r="ED528" s="3"/>
      <c r="EE528" s="3"/>
      <c r="EF528" s="3"/>
      <c r="EG528" s="3"/>
      <c r="EH528" s="3"/>
      <c r="EI528" s="3"/>
      <c r="EJ528" s="3"/>
      <c r="EK528" s="3"/>
      <c r="EL528" s="3"/>
      <c r="EM528" s="3"/>
      <c r="EN528" s="3"/>
      <c r="EO528" s="3"/>
      <c r="EP528" s="3"/>
      <c r="EQ528" s="3"/>
      <c r="ER528" s="3"/>
      <c r="ES528" s="3"/>
      <c r="ET528" s="3"/>
      <c r="EU528" s="3"/>
      <c r="EV528" s="3"/>
      <c r="EW528" s="3"/>
      <c r="EX528" s="3"/>
      <c r="EY528" s="3"/>
      <c r="EZ528" s="3"/>
      <c r="FA528" s="3"/>
      <c r="FB528" s="3"/>
      <c r="FC528" s="3"/>
      <c r="FD528" s="3"/>
      <c r="FE528" s="3"/>
      <c r="FF528" s="3"/>
      <c r="FG528" s="3"/>
      <c r="FH528" s="3"/>
      <c r="FI528" s="3"/>
      <c r="FJ528" s="3"/>
      <c r="FK528" s="3"/>
      <c r="FL528" s="3"/>
      <c r="FM528" s="3"/>
      <c r="FN528" s="3"/>
      <c r="FO528" s="3"/>
      <c r="FP528" s="3"/>
      <c r="FQ528" s="3"/>
      <c r="FR528" s="3"/>
      <c r="FS528" s="3"/>
      <c r="FT528" s="3"/>
      <c r="FU528" s="3"/>
      <c r="FV528" s="3"/>
      <c r="FW528" s="3"/>
      <c r="FX528" s="3"/>
      <c r="FY528" s="3"/>
      <c r="FZ528" s="3"/>
      <c r="GA528" s="3"/>
      <c r="GB528" s="3"/>
      <c r="GC528" s="3"/>
      <c r="GD528" s="3"/>
      <c r="GE528" s="3"/>
      <c r="GF528" s="3"/>
      <c r="GG528" s="3"/>
      <c r="GH528" s="3"/>
      <c r="GI528" s="3"/>
      <c r="GJ528" s="3"/>
      <c r="GK528" s="3"/>
      <c r="GL528" s="3"/>
      <c r="GM528" s="3"/>
      <c r="GN528" s="3"/>
      <c r="GO528" s="3"/>
      <c r="GP528" s="3"/>
      <c r="GQ528" s="3"/>
      <c r="GR528" s="3"/>
      <c r="GS528" s="3"/>
      <c r="GT528" s="3"/>
      <c r="GU528" s="3"/>
      <c r="GV528" s="3"/>
      <c r="GW528" s="3"/>
      <c r="GX528" s="3"/>
      <c r="GY528" s="3"/>
      <c r="GZ528" s="3"/>
      <c r="HA528" s="3"/>
      <c r="HB528" s="3"/>
      <c r="HC528" s="3"/>
      <c r="HD528" s="3"/>
      <c r="HE528" s="3"/>
      <c r="HF528" s="3"/>
      <c r="HG528" s="3"/>
      <c r="HH528" s="3"/>
      <c r="HI528" s="3"/>
      <c r="HJ528" s="3"/>
      <c r="HK528" s="3"/>
      <c r="HL528" s="3"/>
      <c r="HM528" s="3"/>
      <c r="HN528" s="3"/>
      <c r="HO528" s="3"/>
      <c r="HP528" s="3"/>
      <c r="HQ528" s="3"/>
      <c r="HR528" s="3"/>
      <c r="HS528" s="3"/>
      <c r="HT528" s="3"/>
      <c r="HU528" s="3"/>
      <c r="HV528" s="3"/>
      <c r="HW528" s="3"/>
      <c r="HX528" s="3"/>
      <c r="HY528" s="3"/>
      <c r="HZ528" s="3"/>
      <c r="IA528" s="3"/>
      <c r="IB528" s="3"/>
      <c r="IC528" s="3"/>
      <c r="ID528" s="3"/>
      <c r="IE528" s="3"/>
      <c r="IF528" s="3"/>
      <c r="IG528" s="3"/>
      <c r="IH528" s="3"/>
      <c r="II528" s="3"/>
      <c r="IJ528" s="3"/>
      <c r="IK528" s="3"/>
      <c r="IL528" s="3"/>
      <c r="IM528" s="3"/>
      <c r="IN528" s="3"/>
      <c r="IO528" s="3"/>
      <c r="IP528" s="3"/>
      <c r="IQ528" s="3"/>
      <c r="IR528" s="3"/>
      <c r="IS528" s="3"/>
      <c r="IT528" s="3"/>
      <c r="IU528" s="3"/>
    </row>
    <row r="529" s="7" customFormat="1" customHeight="1" spans="1:25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  <c r="BP529" s="3"/>
      <c r="BQ529" s="3"/>
      <c r="BR529" s="3"/>
      <c r="BS529" s="3"/>
      <c r="BT529" s="3"/>
      <c r="BU529" s="3"/>
      <c r="BV529" s="3"/>
      <c r="BW529" s="3"/>
      <c r="BX529" s="3"/>
      <c r="BY529" s="3"/>
      <c r="BZ529" s="3"/>
      <c r="CA529" s="3"/>
      <c r="CB529" s="3"/>
      <c r="CC529" s="3"/>
      <c r="CD529" s="3"/>
      <c r="CE529" s="3"/>
      <c r="CF529" s="3"/>
      <c r="CG529" s="3"/>
      <c r="CH529" s="3"/>
      <c r="CI529" s="3"/>
      <c r="CJ529" s="3"/>
      <c r="CK529" s="3"/>
      <c r="CL529" s="3"/>
      <c r="CM529" s="3"/>
      <c r="CN529" s="3"/>
      <c r="CO529" s="3"/>
      <c r="CP529" s="3"/>
      <c r="CQ529" s="3"/>
      <c r="CR529" s="3"/>
      <c r="CS529" s="3"/>
      <c r="CT529" s="3"/>
      <c r="CU529" s="3"/>
      <c r="CV529" s="3"/>
      <c r="CW529" s="3"/>
      <c r="CX529" s="3"/>
      <c r="CY529" s="3"/>
      <c r="CZ529" s="3"/>
      <c r="DA529" s="3"/>
      <c r="DB529" s="3"/>
      <c r="DC529" s="3"/>
      <c r="DD529" s="3"/>
      <c r="DE529" s="3"/>
      <c r="DF529" s="3"/>
      <c r="DG529" s="3"/>
      <c r="DH529" s="3"/>
      <c r="DI529" s="3"/>
      <c r="DJ529" s="3"/>
      <c r="DK529" s="3"/>
      <c r="DL529" s="3"/>
      <c r="DM529" s="3"/>
      <c r="DN529" s="3"/>
      <c r="DO529" s="3"/>
      <c r="DP529" s="3"/>
      <c r="DQ529" s="3"/>
      <c r="DR529" s="3"/>
      <c r="DS529" s="3"/>
      <c r="DT529" s="3"/>
      <c r="DU529" s="3"/>
      <c r="DV529" s="3"/>
      <c r="DW529" s="3"/>
      <c r="DX529" s="3"/>
      <c r="DY529" s="3"/>
      <c r="DZ529" s="3"/>
      <c r="EA529" s="3"/>
      <c r="EB529" s="3"/>
      <c r="EC529" s="3"/>
      <c r="ED529" s="3"/>
      <c r="EE529" s="3"/>
      <c r="EF529" s="3"/>
      <c r="EG529" s="3"/>
      <c r="EH529" s="3"/>
      <c r="EI529" s="3"/>
      <c r="EJ529" s="3"/>
      <c r="EK529" s="3"/>
      <c r="EL529" s="3"/>
      <c r="EM529" s="3"/>
      <c r="EN529" s="3"/>
      <c r="EO529" s="3"/>
      <c r="EP529" s="3"/>
      <c r="EQ529" s="3"/>
      <c r="ER529" s="3"/>
      <c r="ES529" s="3"/>
      <c r="ET529" s="3"/>
      <c r="EU529" s="3"/>
      <c r="EV529" s="3"/>
      <c r="EW529" s="3"/>
      <c r="EX529" s="3"/>
      <c r="EY529" s="3"/>
      <c r="EZ529" s="3"/>
      <c r="FA529" s="3"/>
      <c r="FB529" s="3"/>
      <c r="FC529" s="3"/>
      <c r="FD529" s="3"/>
      <c r="FE529" s="3"/>
      <c r="FF529" s="3"/>
      <c r="FG529" s="3"/>
      <c r="FH529" s="3"/>
      <c r="FI529" s="3"/>
      <c r="FJ529" s="3"/>
      <c r="FK529" s="3"/>
      <c r="FL529" s="3"/>
      <c r="FM529" s="3"/>
      <c r="FN529" s="3"/>
      <c r="FO529" s="3"/>
      <c r="FP529" s="3"/>
      <c r="FQ529" s="3"/>
      <c r="FR529" s="3"/>
      <c r="FS529" s="3"/>
      <c r="FT529" s="3"/>
      <c r="FU529" s="3"/>
      <c r="FV529" s="3"/>
      <c r="FW529" s="3"/>
      <c r="FX529" s="3"/>
      <c r="FY529" s="3"/>
      <c r="FZ529" s="3"/>
      <c r="GA529" s="3"/>
      <c r="GB529" s="3"/>
      <c r="GC529" s="3"/>
      <c r="GD529" s="3"/>
      <c r="GE529" s="3"/>
      <c r="GF529" s="3"/>
      <c r="GG529" s="3"/>
      <c r="GH529" s="3"/>
      <c r="GI529" s="3"/>
      <c r="GJ529" s="3"/>
      <c r="GK529" s="3"/>
      <c r="GL529" s="3"/>
      <c r="GM529" s="3"/>
      <c r="GN529" s="3"/>
      <c r="GO529" s="3"/>
      <c r="GP529" s="3"/>
      <c r="GQ529" s="3"/>
      <c r="GR529" s="3"/>
      <c r="GS529" s="3"/>
      <c r="GT529" s="3"/>
      <c r="GU529" s="3"/>
      <c r="GV529" s="3"/>
      <c r="GW529" s="3"/>
      <c r="GX529" s="3"/>
      <c r="GY529" s="3"/>
      <c r="GZ529" s="3"/>
      <c r="HA529" s="3"/>
      <c r="HB529" s="3"/>
      <c r="HC529" s="3"/>
      <c r="HD529" s="3"/>
      <c r="HE529" s="3"/>
      <c r="HF529" s="3"/>
      <c r="HG529" s="3"/>
      <c r="HH529" s="3"/>
      <c r="HI529" s="3"/>
      <c r="HJ529" s="3"/>
      <c r="HK529" s="3"/>
      <c r="HL529" s="3"/>
      <c r="HM529" s="3"/>
      <c r="HN529" s="3"/>
      <c r="HO529" s="3"/>
      <c r="HP529" s="3"/>
      <c r="HQ529" s="3"/>
      <c r="HR529" s="3"/>
      <c r="HS529" s="3"/>
      <c r="HT529" s="3"/>
      <c r="HU529" s="3"/>
      <c r="HV529" s="3"/>
      <c r="HW529" s="3"/>
      <c r="HX529" s="3"/>
      <c r="HY529" s="3"/>
      <c r="HZ529" s="3"/>
      <c r="IA529" s="3"/>
      <c r="IB529" s="3"/>
      <c r="IC529" s="3"/>
      <c r="ID529" s="3"/>
      <c r="IE529" s="3"/>
      <c r="IF529" s="3"/>
      <c r="IG529" s="3"/>
      <c r="IH529" s="3"/>
      <c r="II529" s="3"/>
      <c r="IJ529" s="3"/>
      <c r="IK529" s="3"/>
      <c r="IL529" s="3"/>
      <c r="IM529" s="3"/>
      <c r="IN529" s="3"/>
      <c r="IO529" s="3"/>
      <c r="IP529" s="3"/>
      <c r="IQ529" s="3"/>
      <c r="IR529" s="3"/>
      <c r="IS529" s="3"/>
      <c r="IT529" s="3"/>
      <c r="IU529" s="3"/>
    </row>
    <row r="530" s="7" customFormat="1" customHeight="1" spans="1:25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  <c r="BP530" s="3"/>
      <c r="BQ530" s="3"/>
      <c r="BR530" s="3"/>
      <c r="BS530" s="3"/>
      <c r="BT530" s="3"/>
      <c r="BU530" s="3"/>
      <c r="BV530" s="3"/>
      <c r="BW530" s="3"/>
      <c r="BX530" s="3"/>
      <c r="BY530" s="3"/>
      <c r="BZ530" s="3"/>
      <c r="CA530" s="3"/>
      <c r="CB530" s="3"/>
      <c r="CC530" s="3"/>
      <c r="CD530" s="3"/>
      <c r="CE530" s="3"/>
      <c r="CF530" s="3"/>
      <c r="CG530" s="3"/>
      <c r="CH530" s="3"/>
      <c r="CI530" s="3"/>
      <c r="CJ530" s="3"/>
      <c r="CK530" s="3"/>
      <c r="CL530" s="3"/>
      <c r="CM530" s="3"/>
      <c r="CN530" s="3"/>
      <c r="CO530" s="3"/>
      <c r="CP530" s="3"/>
      <c r="CQ530" s="3"/>
      <c r="CR530" s="3"/>
      <c r="CS530" s="3"/>
      <c r="CT530" s="3"/>
      <c r="CU530" s="3"/>
      <c r="CV530" s="3"/>
      <c r="CW530" s="3"/>
      <c r="CX530" s="3"/>
      <c r="CY530" s="3"/>
      <c r="CZ530" s="3"/>
      <c r="DA530" s="3"/>
      <c r="DB530" s="3"/>
      <c r="DC530" s="3"/>
      <c r="DD530" s="3"/>
      <c r="DE530" s="3"/>
      <c r="DF530" s="3"/>
      <c r="DG530" s="3"/>
      <c r="DH530" s="3"/>
      <c r="DI530" s="3"/>
      <c r="DJ530" s="3"/>
      <c r="DK530" s="3"/>
      <c r="DL530" s="3"/>
      <c r="DM530" s="3"/>
      <c r="DN530" s="3"/>
      <c r="DO530" s="3"/>
      <c r="DP530" s="3"/>
      <c r="DQ530" s="3"/>
      <c r="DR530" s="3"/>
      <c r="DS530" s="3"/>
      <c r="DT530" s="3"/>
      <c r="DU530" s="3"/>
      <c r="DV530" s="3"/>
      <c r="DW530" s="3"/>
      <c r="DX530" s="3"/>
      <c r="DY530" s="3"/>
      <c r="DZ530" s="3"/>
      <c r="EA530" s="3"/>
      <c r="EB530" s="3"/>
      <c r="EC530" s="3"/>
      <c r="ED530" s="3"/>
      <c r="EE530" s="3"/>
      <c r="EF530" s="3"/>
      <c r="EG530" s="3"/>
      <c r="EH530" s="3"/>
      <c r="EI530" s="3"/>
      <c r="EJ530" s="3"/>
      <c r="EK530" s="3"/>
      <c r="EL530" s="3"/>
      <c r="EM530" s="3"/>
      <c r="EN530" s="3"/>
      <c r="EO530" s="3"/>
      <c r="EP530" s="3"/>
      <c r="EQ530" s="3"/>
      <c r="ER530" s="3"/>
      <c r="ES530" s="3"/>
      <c r="ET530" s="3"/>
      <c r="EU530" s="3"/>
      <c r="EV530" s="3"/>
      <c r="EW530" s="3"/>
      <c r="EX530" s="3"/>
      <c r="EY530" s="3"/>
      <c r="EZ530" s="3"/>
      <c r="FA530" s="3"/>
      <c r="FB530" s="3"/>
      <c r="FC530" s="3"/>
      <c r="FD530" s="3"/>
      <c r="FE530" s="3"/>
      <c r="FF530" s="3"/>
      <c r="FG530" s="3"/>
      <c r="FH530" s="3"/>
      <c r="FI530" s="3"/>
      <c r="FJ530" s="3"/>
      <c r="FK530" s="3"/>
      <c r="FL530" s="3"/>
      <c r="FM530" s="3"/>
      <c r="FN530" s="3"/>
      <c r="FO530" s="3"/>
      <c r="FP530" s="3"/>
      <c r="FQ530" s="3"/>
      <c r="FR530" s="3"/>
      <c r="FS530" s="3"/>
      <c r="FT530" s="3"/>
      <c r="FU530" s="3"/>
      <c r="FV530" s="3"/>
      <c r="FW530" s="3"/>
      <c r="FX530" s="3"/>
      <c r="FY530" s="3"/>
      <c r="FZ530" s="3"/>
      <c r="GA530" s="3"/>
      <c r="GB530" s="3"/>
      <c r="GC530" s="3"/>
      <c r="GD530" s="3"/>
      <c r="GE530" s="3"/>
      <c r="GF530" s="3"/>
      <c r="GG530" s="3"/>
      <c r="GH530" s="3"/>
      <c r="GI530" s="3"/>
      <c r="GJ530" s="3"/>
      <c r="GK530" s="3"/>
      <c r="GL530" s="3"/>
      <c r="GM530" s="3"/>
      <c r="GN530" s="3"/>
      <c r="GO530" s="3"/>
      <c r="GP530" s="3"/>
      <c r="GQ530" s="3"/>
      <c r="GR530" s="3"/>
      <c r="GS530" s="3"/>
      <c r="GT530" s="3"/>
      <c r="GU530" s="3"/>
      <c r="GV530" s="3"/>
      <c r="GW530" s="3"/>
      <c r="GX530" s="3"/>
      <c r="GY530" s="3"/>
      <c r="GZ530" s="3"/>
      <c r="HA530" s="3"/>
      <c r="HB530" s="3"/>
      <c r="HC530" s="3"/>
      <c r="HD530" s="3"/>
      <c r="HE530" s="3"/>
      <c r="HF530" s="3"/>
      <c r="HG530" s="3"/>
      <c r="HH530" s="3"/>
      <c r="HI530" s="3"/>
      <c r="HJ530" s="3"/>
      <c r="HK530" s="3"/>
      <c r="HL530" s="3"/>
      <c r="HM530" s="3"/>
      <c r="HN530" s="3"/>
      <c r="HO530" s="3"/>
      <c r="HP530" s="3"/>
      <c r="HQ530" s="3"/>
      <c r="HR530" s="3"/>
      <c r="HS530" s="3"/>
      <c r="HT530" s="3"/>
      <c r="HU530" s="3"/>
      <c r="HV530" s="3"/>
      <c r="HW530" s="3"/>
      <c r="HX530" s="3"/>
      <c r="HY530" s="3"/>
      <c r="HZ530" s="3"/>
      <c r="IA530" s="3"/>
      <c r="IB530" s="3"/>
      <c r="IC530" s="3"/>
      <c r="ID530" s="3"/>
      <c r="IE530" s="3"/>
      <c r="IF530" s="3"/>
      <c r="IG530" s="3"/>
      <c r="IH530" s="3"/>
      <c r="II530" s="3"/>
      <c r="IJ530" s="3"/>
      <c r="IK530" s="3"/>
      <c r="IL530" s="3"/>
      <c r="IM530" s="3"/>
      <c r="IN530" s="3"/>
      <c r="IO530" s="3"/>
      <c r="IP530" s="3"/>
      <c r="IQ530" s="3"/>
      <c r="IR530" s="3"/>
      <c r="IS530" s="3"/>
      <c r="IT530" s="3"/>
      <c r="IU530" s="3"/>
    </row>
    <row r="531" s="7" customFormat="1" customHeight="1" spans="1:25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  <c r="BP531" s="3"/>
      <c r="BQ531" s="3"/>
      <c r="BR531" s="3"/>
      <c r="BS531" s="3"/>
      <c r="BT531" s="3"/>
      <c r="BU531" s="3"/>
      <c r="BV531" s="3"/>
      <c r="BW531" s="3"/>
      <c r="BX531" s="3"/>
      <c r="BY531" s="3"/>
      <c r="BZ531" s="3"/>
      <c r="CA531" s="3"/>
      <c r="CB531" s="3"/>
      <c r="CC531" s="3"/>
      <c r="CD531" s="3"/>
      <c r="CE531" s="3"/>
      <c r="CF531" s="3"/>
      <c r="CG531" s="3"/>
      <c r="CH531" s="3"/>
      <c r="CI531" s="3"/>
      <c r="CJ531" s="3"/>
      <c r="CK531" s="3"/>
      <c r="CL531" s="3"/>
      <c r="CM531" s="3"/>
      <c r="CN531" s="3"/>
      <c r="CO531" s="3"/>
      <c r="CP531" s="3"/>
      <c r="CQ531" s="3"/>
      <c r="CR531" s="3"/>
      <c r="CS531" s="3"/>
      <c r="CT531" s="3"/>
      <c r="CU531" s="3"/>
      <c r="CV531" s="3"/>
      <c r="CW531" s="3"/>
      <c r="CX531" s="3"/>
      <c r="CY531" s="3"/>
      <c r="CZ531" s="3"/>
      <c r="DA531" s="3"/>
      <c r="DB531" s="3"/>
      <c r="DC531" s="3"/>
      <c r="DD531" s="3"/>
      <c r="DE531" s="3"/>
      <c r="DF531" s="3"/>
      <c r="DG531" s="3"/>
      <c r="DH531" s="3"/>
      <c r="DI531" s="3"/>
      <c r="DJ531" s="3"/>
      <c r="DK531" s="3"/>
      <c r="DL531" s="3"/>
      <c r="DM531" s="3"/>
      <c r="DN531" s="3"/>
      <c r="DO531" s="3"/>
      <c r="DP531" s="3"/>
      <c r="DQ531" s="3"/>
      <c r="DR531" s="3"/>
      <c r="DS531" s="3"/>
      <c r="DT531" s="3"/>
      <c r="DU531" s="3"/>
      <c r="DV531" s="3"/>
      <c r="DW531" s="3"/>
      <c r="DX531" s="3"/>
      <c r="DY531" s="3"/>
      <c r="DZ531" s="3"/>
      <c r="EA531" s="3"/>
      <c r="EB531" s="3"/>
      <c r="EC531" s="3"/>
      <c r="ED531" s="3"/>
      <c r="EE531" s="3"/>
      <c r="EF531" s="3"/>
      <c r="EG531" s="3"/>
      <c r="EH531" s="3"/>
      <c r="EI531" s="3"/>
      <c r="EJ531" s="3"/>
      <c r="EK531" s="3"/>
      <c r="EL531" s="3"/>
      <c r="EM531" s="3"/>
      <c r="EN531" s="3"/>
      <c r="EO531" s="3"/>
      <c r="EP531" s="3"/>
      <c r="EQ531" s="3"/>
      <c r="ER531" s="3"/>
      <c r="ES531" s="3"/>
      <c r="ET531" s="3"/>
      <c r="EU531" s="3"/>
      <c r="EV531" s="3"/>
      <c r="EW531" s="3"/>
      <c r="EX531" s="3"/>
      <c r="EY531" s="3"/>
      <c r="EZ531" s="3"/>
      <c r="FA531" s="3"/>
      <c r="FB531" s="3"/>
      <c r="FC531" s="3"/>
      <c r="FD531" s="3"/>
      <c r="FE531" s="3"/>
      <c r="FF531" s="3"/>
      <c r="FG531" s="3"/>
      <c r="FH531" s="3"/>
      <c r="FI531" s="3"/>
      <c r="FJ531" s="3"/>
      <c r="FK531" s="3"/>
      <c r="FL531" s="3"/>
      <c r="FM531" s="3"/>
      <c r="FN531" s="3"/>
      <c r="FO531" s="3"/>
      <c r="FP531" s="3"/>
      <c r="FQ531" s="3"/>
      <c r="FR531" s="3"/>
      <c r="FS531" s="3"/>
      <c r="FT531" s="3"/>
      <c r="FU531" s="3"/>
      <c r="FV531" s="3"/>
      <c r="FW531" s="3"/>
      <c r="FX531" s="3"/>
      <c r="FY531" s="3"/>
      <c r="FZ531" s="3"/>
      <c r="GA531" s="3"/>
      <c r="GB531" s="3"/>
      <c r="GC531" s="3"/>
      <c r="GD531" s="3"/>
      <c r="GE531" s="3"/>
      <c r="GF531" s="3"/>
      <c r="GG531" s="3"/>
      <c r="GH531" s="3"/>
      <c r="GI531" s="3"/>
      <c r="GJ531" s="3"/>
      <c r="GK531" s="3"/>
      <c r="GL531" s="3"/>
      <c r="GM531" s="3"/>
      <c r="GN531" s="3"/>
      <c r="GO531" s="3"/>
      <c r="GP531" s="3"/>
      <c r="GQ531" s="3"/>
      <c r="GR531" s="3"/>
      <c r="GS531" s="3"/>
      <c r="GT531" s="3"/>
      <c r="GU531" s="3"/>
      <c r="GV531" s="3"/>
      <c r="GW531" s="3"/>
      <c r="GX531" s="3"/>
      <c r="GY531" s="3"/>
      <c r="GZ531" s="3"/>
      <c r="HA531" s="3"/>
      <c r="HB531" s="3"/>
      <c r="HC531" s="3"/>
      <c r="HD531" s="3"/>
      <c r="HE531" s="3"/>
      <c r="HF531" s="3"/>
      <c r="HG531" s="3"/>
      <c r="HH531" s="3"/>
      <c r="HI531" s="3"/>
      <c r="HJ531" s="3"/>
      <c r="HK531" s="3"/>
      <c r="HL531" s="3"/>
      <c r="HM531" s="3"/>
      <c r="HN531" s="3"/>
      <c r="HO531" s="3"/>
      <c r="HP531" s="3"/>
      <c r="HQ531" s="3"/>
      <c r="HR531" s="3"/>
      <c r="HS531" s="3"/>
      <c r="HT531" s="3"/>
      <c r="HU531" s="3"/>
      <c r="HV531" s="3"/>
      <c r="HW531" s="3"/>
      <c r="HX531" s="3"/>
      <c r="HY531" s="3"/>
      <c r="HZ531" s="3"/>
      <c r="IA531" s="3"/>
      <c r="IB531" s="3"/>
      <c r="IC531" s="3"/>
      <c r="ID531" s="3"/>
      <c r="IE531" s="3"/>
      <c r="IF531" s="3"/>
      <c r="IG531" s="3"/>
      <c r="IH531" s="3"/>
      <c r="II531" s="3"/>
      <c r="IJ531" s="3"/>
      <c r="IK531" s="3"/>
      <c r="IL531" s="3"/>
      <c r="IM531" s="3"/>
      <c r="IN531" s="3"/>
      <c r="IO531" s="3"/>
      <c r="IP531" s="3"/>
      <c r="IQ531" s="3"/>
      <c r="IR531" s="3"/>
      <c r="IS531" s="3"/>
      <c r="IT531" s="3"/>
      <c r="IU531" s="3"/>
    </row>
    <row r="532" s="7" customFormat="1" customHeight="1" spans="1:25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  <c r="BP532" s="3"/>
      <c r="BQ532" s="3"/>
      <c r="BR532" s="3"/>
      <c r="BS532" s="3"/>
      <c r="BT532" s="3"/>
      <c r="BU532" s="3"/>
      <c r="BV532" s="3"/>
      <c r="BW532" s="3"/>
      <c r="BX532" s="3"/>
      <c r="BY532" s="3"/>
      <c r="BZ532" s="3"/>
      <c r="CA532" s="3"/>
      <c r="CB532" s="3"/>
      <c r="CC532" s="3"/>
      <c r="CD532" s="3"/>
      <c r="CE532" s="3"/>
      <c r="CF532" s="3"/>
      <c r="CG532" s="3"/>
      <c r="CH532" s="3"/>
      <c r="CI532" s="3"/>
      <c r="CJ532" s="3"/>
      <c r="CK532" s="3"/>
      <c r="CL532" s="3"/>
      <c r="CM532" s="3"/>
      <c r="CN532" s="3"/>
      <c r="CO532" s="3"/>
      <c r="CP532" s="3"/>
      <c r="CQ532" s="3"/>
      <c r="CR532" s="3"/>
      <c r="CS532" s="3"/>
      <c r="CT532" s="3"/>
      <c r="CU532" s="3"/>
      <c r="CV532" s="3"/>
      <c r="CW532" s="3"/>
      <c r="CX532" s="3"/>
      <c r="CY532" s="3"/>
      <c r="CZ532" s="3"/>
      <c r="DA532" s="3"/>
      <c r="DB532" s="3"/>
      <c r="DC532" s="3"/>
      <c r="DD532" s="3"/>
      <c r="DE532" s="3"/>
      <c r="DF532" s="3"/>
      <c r="DG532" s="3"/>
      <c r="DH532" s="3"/>
      <c r="DI532" s="3"/>
      <c r="DJ532" s="3"/>
      <c r="DK532" s="3"/>
      <c r="DL532" s="3"/>
      <c r="DM532" s="3"/>
      <c r="DN532" s="3"/>
      <c r="DO532" s="3"/>
      <c r="DP532" s="3"/>
      <c r="DQ532" s="3"/>
      <c r="DR532" s="3"/>
      <c r="DS532" s="3"/>
      <c r="DT532" s="3"/>
      <c r="DU532" s="3"/>
      <c r="DV532" s="3"/>
      <c r="DW532" s="3"/>
      <c r="DX532" s="3"/>
      <c r="DY532" s="3"/>
      <c r="DZ532" s="3"/>
      <c r="EA532" s="3"/>
      <c r="EB532" s="3"/>
      <c r="EC532" s="3"/>
      <c r="ED532" s="3"/>
      <c r="EE532" s="3"/>
      <c r="EF532" s="3"/>
      <c r="EG532" s="3"/>
      <c r="EH532" s="3"/>
      <c r="EI532" s="3"/>
      <c r="EJ532" s="3"/>
      <c r="EK532" s="3"/>
      <c r="EL532" s="3"/>
      <c r="EM532" s="3"/>
      <c r="EN532" s="3"/>
      <c r="EO532" s="3"/>
      <c r="EP532" s="3"/>
      <c r="EQ532" s="3"/>
      <c r="ER532" s="3"/>
      <c r="ES532" s="3"/>
      <c r="ET532" s="3"/>
      <c r="EU532" s="3"/>
      <c r="EV532" s="3"/>
      <c r="EW532" s="3"/>
      <c r="EX532" s="3"/>
      <c r="EY532" s="3"/>
      <c r="EZ532" s="3"/>
      <c r="FA532" s="3"/>
      <c r="FB532" s="3"/>
      <c r="FC532" s="3"/>
      <c r="FD532" s="3"/>
      <c r="FE532" s="3"/>
      <c r="FF532" s="3"/>
      <c r="FG532" s="3"/>
      <c r="FH532" s="3"/>
      <c r="FI532" s="3"/>
      <c r="FJ532" s="3"/>
      <c r="FK532" s="3"/>
      <c r="FL532" s="3"/>
      <c r="FM532" s="3"/>
      <c r="FN532" s="3"/>
      <c r="FO532" s="3"/>
      <c r="FP532" s="3"/>
      <c r="FQ532" s="3"/>
      <c r="FR532" s="3"/>
      <c r="FS532" s="3"/>
      <c r="FT532" s="3"/>
      <c r="FU532" s="3"/>
      <c r="FV532" s="3"/>
      <c r="FW532" s="3"/>
      <c r="FX532" s="3"/>
      <c r="FY532" s="3"/>
      <c r="FZ532" s="3"/>
      <c r="GA532" s="3"/>
      <c r="GB532" s="3"/>
      <c r="GC532" s="3"/>
      <c r="GD532" s="3"/>
      <c r="GE532" s="3"/>
      <c r="GF532" s="3"/>
      <c r="GG532" s="3"/>
      <c r="GH532" s="3"/>
      <c r="GI532" s="3"/>
      <c r="GJ532" s="3"/>
      <c r="GK532" s="3"/>
      <c r="GL532" s="3"/>
      <c r="GM532" s="3"/>
      <c r="GN532" s="3"/>
      <c r="GO532" s="3"/>
      <c r="GP532" s="3"/>
      <c r="GQ532" s="3"/>
      <c r="GR532" s="3"/>
      <c r="GS532" s="3"/>
      <c r="GT532" s="3"/>
      <c r="GU532" s="3"/>
      <c r="GV532" s="3"/>
      <c r="GW532" s="3"/>
      <c r="GX532" s="3"/>
      <c r="GY532" s="3"/>
      <c r="GZ532" s="3"/>
      <c r="HA532" s="3"/>
      <c r="HB532" s="3"/>
      <c r="HC532" s="3"/>
      <c r="HD532" s="3"/>
      <c r="HE532" s="3"/>
      <c r="HF532" s="3"/>
      <c r="HG532" s="3"/>
      <c r="HH532" s="3"/>
      <c r="HI532" s="3"/>
      <c r="HJ532" s="3"/>
      <c r="HK532" s="3"/>
      <c r="HL532" s="3"/>
      <c r="HM532" s="3"/>
      <c r="HN532" s="3"/>
      <c r="HO532" s="3"/>
      <c r="HP532" s="3"/>
      <c r="HQ532" s="3"/>
      <c r="HR532" s="3"/>
      <c r="HS532" s="3"/>
      <c r="HT532" s="3"/>
      <c r="HU532" s="3"/>
      <c r="HV532" s="3"/>
      <c r="HW532" s="3"/>
      <c r="HX532" s="3"/>
      <c r="HY532" s="3"/>
      <c r="HZ532" s="3"/>
      <c r="IA532" s="3"/>
      <c r="IB532" s="3"/>
      <c r="IC532" s="3"/>
      <c r="ID532" s="3"/>
      <c r="IE532" s="3"/>
      <c r="IF532" s="3"/>
      <c r="IG532" s="3"/>
      <c r="IH532" s="3"/>
      <c r="II532" s="3"/>
      <c r="IJ532" s="3"/>
      <c r="IK532" s="3"/>
      <c r="IL532" s="3"/>
      <c r="IM532" s="3"/>
      <c r="IN532" s="3"/>
      <c r="IO532" s="3"/>
      <c r="IP532" s="3"/>
      <c r="IQ532" s="3"/>
      <c r="IR532" s="3"/>
      <c r="IS532" s="3"/>
      <c r="IT532" s="3"/>
      <c r="IU532" s="3"/>
    </row>
    <row r="533" s="7" customFormat="1" customHeight="1" spans="1:25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  <c r="BP533" s="3"/>
      <c r="BQ533" s="3"/>
      <c r="BR533" s="3"/>
      <c r="BS533" s="3"/>
      <c r="BT533" s="3"/>
      <c r="BU533" s="3"/>
      <c r="BV533" s="3"/>
      <c r="BW533" s="3"/>
      <c r="BX533" s="3"/>
      <c r="BY533" s="3"/>
      <c r="BZ533" s="3"/>
      <c r="CA533" s="3"/>
      <c r="CB533" s="3"/>
      <c r="CC533" s="3"/>
      <c r="CD533" s="3"/>
      <c r="CE533" s="3"/>
      <c r="CF533" s="3"/>
      <c r="CG533" s="3"/>
      <c r="CH533" s="3"/>
      <c r="CI533" s="3"/>
      <c r="CJ533" s="3"/>
      <c r="CK533" s="3"/>
      <c r="CL533" s="3"/>
      <c r="CM533" s="3"/>
      <c r="CN533" s="3"/>
      <c r="CO533" s="3"/>
      <c r="CP533" s="3"/>
      <c r="CQ533" s="3"/>
      <c r="CR533" s="3"/>
      <c r="CS533" s="3"/>
      <c r="CT533" s="3"/>
      <c r="CU533" s="3"/>
      <c r="CV533" s="3"/>
      <c r="CW533" s="3"/>
      <c r="CX533" s="3"/>
      <c r="CY533" s="3"/>
      <c r="CZ533" s="3"/>
      <c r="DA533" s="3"/>
      <c r="DB533" s="3"/>
      <c r="DC533" s="3"/>
      <c r="DD533" s="3"/>
      <c r="DE533" s="3"/>
      <c r="DF533" s="3"/>
      <c r="DG533" s="3"/>
      <c r="DH533" s="3"/>
      <c r="DI533" s="3"/>
      <c r="DJ533" s="3"/>
      <c r="DK533" s="3"/>
      <c r="DL533" s="3"/>
      <c r="DM533" s="3"/>
      <c r="DN533" s="3"/>
      <c r="DO533" s="3"/>
      <c r="DP533" s="3"/>
      <c r="DQ533" s="3"/>
      <c r="DR533" s="3"/>
      <c r="DS533" s="3"/>
      <c r="DT533" s="3"/>
      <c r="DU533" s="3"/>
      <c r="DV533" s="3"/>
      <c r="DW533" s="3"/>
      <c r="DX533" s="3"/>
      <c r="DY533" s="3"/>
      <c r="DZ533" s="3"/>
      <c r="EA533" s="3"/>
      <c r="EB533" s="3"/>
      <c r="EC533" s="3"/>
      <c r="ED533" s="3"/>
      <c r="EE533" s="3"/>
      <c r="EF533" s="3"/>
      <c r="EG533" s="3"/>
      <c r="EH533" s="3"/>
      <c r="EI533" s="3"/>
      <c r="EJ533" s="3"/>
      <c r="EK533" s="3"/>
      <c r="EL533" s="3"/>
      <c r="EM533" s="3"/>
      <c r="EN533" s="3"/>
      <c r="EO533" s="3"/>
      <c r="EP533" s="3"/>
      <c r="EQ533" s="3"/>
      <c r="ER533" s="3"/>
      <c r="ES533" s="3"/>
      <c r="ET533" s="3"/>
      <c r="EU533" s="3"/>
      <c r="EV533" s="3"/>
      <c r="EW533" s="3"/>
      <c r="EX533" s="3"/>
      <c r="EY533" s="3"/>
      <c r="EZ533" s="3"/>
      <c r="FA533" s="3"/>
      <c r="FB533" s="3"/>
      <c r="FC533" s="3"/>
      <c r="FD533" s="3"/>
      <c r="FE533" s="3"/>
      <c r="FF533" s="3"/>
      <c r="FG533" s="3"/>
      <c r="FH533" s="3"/>
      <c r="FI533" s="3"/>
      <c r="FJ533" s="3"/>
      <c r="FK533" s="3"/>
      <c r="FL533" s="3"/>
      <c r="FM533" s="3"/>
      <c r="FN533" s="3"/>
      <c r="FO533" s="3"/>
      <c r="FP533" s="3"/>
      <c r="FQ533" s="3"/>
      <c r="FR533" s="3"/>
      <c r="FS533" s="3"/>
      <c r="FT533" s="3"/>
      <c r="FU533" s="3"/>
      <c r="FV533" s="3"/>
      <c r="FW533" s="3"/>
      <c r="FX533" s="3"/>
      <c r="FY533" s="3"/>
      <c r="FZ533" s="3"/>
      <c r="GA533" s="3"/>
      <c r="GB533" s="3"/>
      <c r="GC533" s="3"/>
      <c r="GD533" s="3"/>
      <c r="GE533" s="3"/>
      <c r="GF533" s="3"/>
      <c r="GG533" s="3"/>
      <c r="GH533" s="3"/>
      <c r="GI533" s="3"/>
      <c r="GJ533" s="3"/>
      <c r="GK533" s="3"/>
      <c r="GL533" s="3"/>
      <c r="GM533" s="3"/>
      <c r="GN533" s="3"/>
      <c r="GO533" s="3"/>
      <c r="GP533" s="3"/>
      <c r="GQ533" s="3"/>
      <c r="GR533" s="3"/>
      <c r="GS533" s="3"/>
      <c r="GT533" s="3"/>
      <c r="GU533" s="3"/>
      <c r="GV533" s="3"/>
      <c r="GW533" s="3"/>
      <c r="GX533" s="3"/>
      <c r="GY533" s="3"/>
      <c r="GZ533" s="3"/>
      <c r="HA533" s="3"/>
      <c r="HB533" s="3"/>
      <c r="HC533" s="3"/>
      <c r="HD533" s="3"/>
      <c r="HE533" s="3"/>
      <c r="HF533" s="3"/>
      <c r="HG533" s="3"/>
      <c r="HH533" s="3"/>
      <c r="HI533" s="3"/>
      <c r="HJ533" s="3"/>
      <c r="HK533" s="3"/>
      <c r="HL533" s="3"/>
      <c r="HM533" s="3"/>
      <c r="HN533" s="3"/>
      <c r="HO533" s="3"/>
      <c r="HP533" s="3"/>
      <c r="HQ533" s="3"/>
      <c r="HR533" s="3"/>
      <c r="HS533" s="3"/>
      <c r="HT533" s="3"/>
      <c r="HU533" s="3"/>
      <c r="HV533" s="3"/>
      <c r="HW533" s="3"/>
      <c r="HX533" s="3"/>
      <c r="HY533" s="3"/>
      <c r="HZ533" s="3"/>
      <c r="IA533" s="3"/>
      <c r="IB533" s="3"/>
      <c r="IC533" s="3"/>
      <c r="ID533" s="3"/>
      <c r="IE533" s="3"/>
      <c r="IF533" s="3"/>
      <c r="IG533" s="3"/>
      <c r="IH533" s="3"/>
      <c r="II533" s="3"/>
      <c r="IJ533" s="3"/>
      <c r="IK533" s="3"/>
      <c r="IL533" s="3"/>
      <c r="IM533" s="3"/>
      <c r="IN533" s="3"/>
      <c r="IO533" s="3"/>
      <c r="IP533" s="3"/>
      <c r="IQ533" s="3"/>
      <c r="IR533" s="3"/>
      <c r="IS533" s="3"/>
      <c r="IT533" s="3"/>
      <c r="IU533" s="3"/>
    </row>
    <row r="534" s="7" customFormat="1" customHeight="1" spans="1:25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  <c r="BP534" s="3"/>
      <c r="BQ534" s="3"/>
      <c r="BR534" s="3"/>
      <c r="BS534" s="3"/>
      <c r="BT534" s="3"/>
      <c r="BU534" s="3"/>
      <c r="BV534" s="3"/>
      <c r="BW534" s="3"/>
      <c r="BX534" s="3"/>
      <c r="BY534" s="3"/>
      <c r="BZ534" s="3"/>
      <c r="CA534" s="3"/>
      <c r="CB534" s="3"/>
      <c r="CC534" s="3"/>
      <c r="CD534" s="3"/>
      <c r="CE534" s="3"/>
      <c r="CF534" s="3"/>
      <c r="CG534" s="3"/>
      <c r="CH534" s="3"/>
      <c r="CI534" s="3"/>
      <c r="CJ534" s="3"/>
      <c r="CK534" s="3"/>
      <c r="CL534" s="3"/>
      <c r="CM534" s="3"/>
      <c r="CN534" s="3"/>
      <c r="CO534" s="3"/>
      <c r="CP534" s="3"/>
      <c r="CQ534" s="3"/>
      <c r="CR534" s="3"/>
      <c r="CS534" s="3"/>
      <c r="CT534" s="3"/>
      <c r="CU534" s="3"/>
      <c r="CV534" s="3"/>
      <c r="CW534" s="3"/>
      <c r="CX534" s="3"/>
      <c r="CY534" s="3"/>
      <c r="CZ534" s="3"/>
      <c r="DA534" s="3"/>
      <c r="DB534" s="3"/>
      <c r="DC534" s="3"/>
      <c r="DD534" s="3"/>
      <c r="DE534" s="3"/>
      <c r="DF534" s="3"/>
      <c r="DG534" s="3"/>
      <c r="DH534" s="3"/>
      <c r="DI534" s="3"/>
      <c r="DJ534" s="3"/>
      <c r="DK534" s="3"/>
      <c r="DL534" s="3"/>
      <c r="DM534" s="3"/>
      <c r="DN534" s="3"/>
      <c r="DO534" s="3"/>
      <c r="DP534" s="3"/>
      <c r="DQ534" s="3"/>
      <c r="DR534" s="3"/>
      <c r="DS534" s="3"/>
      <c r="DT534" s="3"/>
      <c r="DU534" s="3"/>
      <c r="DV534" s="3"/>
      <c r="DW534" s="3"/>
      <c r="DX534" s="3"/>
      <c r="DY534" s="3"/>
      <c r="DZ534" s="3"/>
      <c r="EA534" s="3"/>
      <c r="EB534" s="3"/>
      <c r="EC534" s="3"/>
      <c r="ED534" s="3"/>
      <c r="EE534" s="3"/>
      <c r="EF534" s="3"/>
      <c r="EG534" s="3"/>
      <c r="EH534" s="3"/>
      <c r="EI534" s="3"/>
      <c r="EJ534" s="3"/>
      <c r="EK534" s="3"/>
      <c r="EL534" s="3"/>
      <c r="EM534" s="3"/>
      <c r="EN534" s="3"/>
      <c r="EO534" s="3"/>
      <c r="EP534" s="3"/>
      <c r="EQ534" s="3"/>
      <c r="ER534" s="3"/>
      <c r="ES534" s="3"/>
      <c r="ET534" s="3"/>
      <c r="EU534" s="3"/>
      <c r="EV534" s="3"/>
      <c r="EW534" s="3"/>
      <c r="EX534" s="3"/>
      <c r="EY534" s="3"/>
      <c r="EZ534" s="3"/>
      <c r="FA534" s="3"/>
      <c r="FB534" s="3"/>
      <c r="FC534" s="3"/>
      <c r="FD534" s="3"/>
      <c r="FE534" s="3"/>
      <c r="FF534" s="3"/>
      <c r="FG534" s="3"/>
      <c r="FH534" s="3"/>
      <c r="FI534" s="3"/>
      <c r="FJ534" s="3"/>
      <c r="FK534" s="3"/>
      <c r="FL534" s="3"/>
      <c r="FM534" s="3"/>
      <c r="FN534" s="3"/>
      <c r="FO534" s="3"/>
      <c r="FP534" s="3"/>
      <c r="FQ534" s="3"/>
      <c r="FR534" s="3"/>
      <c r="FS534" s="3"/>
      <c r="FT534" s="3"/>
      <c r="FU534" s="3"/>
      <c r="FV534" s="3"/>
      <c r="FW534" s="3"/>
      <c r="FX534" s="3"/>
      <c r="FY534" s="3"/>
      <c r="FZ534" s="3"/>
      <c r="GA534" s="3"/>
      <c r="GB534" s="3"/>
      <c r="GC534" s="3"/>
      <c r="GD534" s="3"/>
      <c r="GE534" s="3"/>
      <c r="GF534" s="3"/>
      <c r="GG534" s="3"/>
      <c r="GH534" s="3"/>
      <c r="GI534" s="3"/>
      <c r="GJ534" s="3"/>
      <c r="GK534" s="3"/>
      <c r="GL534" s="3"/>
      <c r="GM534" s="3"/>
      <c r="GN534" s="3"/>
      <c r="GO534" s="3"/>
      <c r="GP534" s="3"/>
      <c r="GQ534" s="3"/>
      <c r="GR534" s="3"/>
      <c r="GS534" s="3"/>
      <c r="GT534" s="3"/>
      <c r="GU534" s="3"/>
      <c r="GV534" s="3"/>
      <c r="GW534" s="3"/>
      <c r="GX534" s="3"/>
      <c r="GY534" s="3"/>
      <c r="GZ534" s="3"/>
      <c r="HA534" s="3"/>
      <c r="HB534" s="3"/>
      <c r="HC534" s="3"/>
      <c r="HD534" s="3"/>
      <c r="HE534" s="3"/>
      <c r="HF534" s="3"/>
      <c r="HG534" s="3"/>
      <c r="HH534" s="3"/>
      <c r="HI534" s="3"/>
      <c r="HJ534" s="3"/>
      <c r="HK534" s="3"/>
      <c r="HL534" s="3"/>
      <c r="HM534" s="3"/>
      <c r="HN534" s="3"/>
      <c r="HO534" s="3"/>
      <c r="HP534" s="3"/>
      <c r="HQ534" s="3"/>
      <c r="HR534" s="3"/>
      <c r="HS534" s="3"/>
      <c r="HT534" s="3"/>
      <c r="HU534" s="3"/>
      <c r="HV534" s="3"/>
      <c r="HW534" s="3"/>
      <c r="HX534" s="3"/>
      <c r="HY534" s="3"/>
      <c r="HZ534" s="3"/>
      <c r="IA534" s="3"/>
      <c r="IB534" s="3"/>
      <c r="IC534" s="3"/>
      <c r="ID534" s="3"/>
      <c r="IE534" s="3"/>
      <c r="IF534" s="3"/>
      <c r="IG534" s="3"/>
      <c r="IH534" s="3"/>
      <c r="II534" s="3"/>
      <c r="IJ534" s="3"/>
      <c r="IK534" s="3"/>
      <c r="IL534" s="3"/>
      <c r="IM534" s="3"/>
      <c r="IN534" s="3"/>
      <c r="IO534" s="3"/>
      <c r="IP534" s="3"/>
      <c r="IQ534" s="3"/>
      <c r="IR534" s="3"/>
      <c r="IS534" s="3"/>
      <c r="IT534" s="3"/>
      <c r="IU534" s="3"/>
    </row>
    <row r="535" s="7" customFormat="1" customHeight="1" spans="1:25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  <c r="BP535" s="3"/>
      <c r="BQ535" s="3"/>
      <c r="BR535" s="3"/>
      <c r="BS535" s="3"/>
      <c r="BT535" s="3"/>
      <c r="BU535" s="3"/>
      <c r="BV535" s="3"/>
      <c r="BW535" s="3"/>
      <c r="BX535" s="3"/>
      <c r="BY535" s="3"/>
      <c r="BZ535" s="3"/>
      <c r="CA535" s="3"/>
      <c r="CB535" s="3"/>
      <c r="CC535" s="3"/>
      <c r="CD535" s="3"/>
      <c r="CE535" s="3"/>
      <c r="CF535" s="3"/>
      <c r="CG535" s="3"/>
      <c r="CH535" s="3"/>
      <c r="CI535" s="3"/>
      <c r="CJ535" s="3"/>
      <c r="CK535" s="3"/>
      <c r="CL535" s="3"/>
      <c r="CM535" s="3"/>
      <c r="CN535" s="3"/>
      <c r="CO535" s="3"/>
      <c r="CP535" s="3"/>
      <c r="CQ535" s="3"/>
      <c r="CR535" s="3"/>
      <c r="CS535" s="3"/>
      <c r="CT535" s="3"/>
      <c r="CU535" s="3"/>
      <c r="CV535" s="3"/>
      <c r="CW535" s="3"/>
      <c r="CX535" s="3"/>
      <c r="CY535" s="3"/>
      <c r="CZ535" s="3"/>
      <c r="DA535" s="3"/>
      <c r="DB535" s="3"/>
      <c r="DC535" s="3"/>
      <c r="DD535" s="3"/>
      <c r="DE535" s="3"/>
      <c r="DF535" s="3"/>
      <c r="DG535" s="3"/>
      <c r="DH535" s="3"/>
      <c r="DI535" s="3"/>
      <c r="DJ535" s="3"/>
      <c r="DK535" s="3"/>
      <c r="DL535" s="3"/>
      <c r="DM535" s="3"/>
      <c r="DN535" s="3"/>
      <c r="DO535" s="3"/>
      <c r="DP535" s="3"/>
      <c r="DQ535" s="3"/>
      <c r="DR535" s="3"/>
      <c r="DS535" s="3"/>
      <c r="DT535" s="3"/>
      <c r="DU535" s="3"/>
      <c r="DV535" s="3"/>
      <c r="DW535" s="3"/>
      <c r="DX535" s="3"/>
      <c r="DY535" s="3"/>
      <c r="DZ535" s="3"/>
      <c r="EA535" s="3"/>
      <c r="EB535" s="3"/>
      <c r="EC535" s="3"/>
      <c r="ED535" s="3"/>
      <c r="EE535" s="3"/>
      <c r="EF535" s="3"/>
      <c r="EG535" s="3"/>
      <c r="EH535" s="3"/>
      <c r="EI535" s="3"/>
      <c r="EJ535" s="3"/>
      <c r="EK535" s="3"/>
      <c r="EL535" s="3"/>
      <c r="EM535" s="3"/>
      <c r="EN535" s="3"/>
      <c r="EO535" s="3"/>
      <c r="EP535" s="3"/>
      <c r="EQ535" s="3"/>
      <c r="ER535" s="3"/>
      <c r="ES535" s="3"/>
      <c r="ET535" s="3"/>
      <c r="EU535" s="3"/>
      <c r="EV535" s="3"/>
      <c r="EW535" s="3"/>
      <c r="EX535" s="3"/>
      <c r="EY535" s="3"/>
      <c r="EZ535" s="3"/>
      <c r="FA535" s="3"/>
      <c r="FB535" s="3"/>
      <c r="FC535" s="3"/>
      <c r="FD535" s="3"/>
      <c r="FE535" s="3"/>
      <c r="FF535" s="3"/>
      <c r="FG535" s="3"/>
      <c r="FH535" s="3"/>
      <c r="FI535" s="3"/>
      <c r="FJ535" s="3"/>
      <c r="FK535" s="3"/>
      <c r="FL535" s="3"/>
      <c r="FM535" s="3"/>
      <c r="FN535" s="3"/>
      <c r="FO535" s="3"/>
      <c r="FP535" s="3"/>
      <c r="FQ535" s="3"/>
      <c r="FR535" s="3"/>
      <c r="FS535" s="3"/>
      <c r="FT535" s="3"/>
      <c r="FU535" s="3"/>
      <c r="FV535" s="3"/>
      <c r="FW535" s="3"/>
      <c r="FX535" s="3"/>
      <c r="FY535" s="3"/>
      <c r="FZ535" s="3"/>
      <c r="GA535" s="3"/>
      <c r="GB535" s="3"/>
      <c r="GC535" s="3"/>
      <c r="GD535" s="3"/>
      <c r="GE535" s="3"/>
      <c r="GF535" s="3"/>
      <c r="GG535" s="3"/>
      <c r="GH535" s="3"/>
      <c r="GI535" s="3"/>
      <c r="GJ535" s="3"/>
      <c r="GK535" s="3"/>
      <c r="GL535" s="3"/>
      <c r="GM535" s="3"/>
      <c r="GN535" s="3"/>
      <c r="GO535" s="3"/>
      <c r="GP535" s="3"/>
      <c r="GQ535" s="3"/>
      <c r="GR535" s="3"/>
      <c r="GS535" s="3"/>
      <c r="GT535" s="3"/>
      <c r="GU535" s="3"/>
      <c r="GV535" s="3"/>
      <c r="GW535" s="3"/>
      <c r="GX535" s="3"/>
      <c r="GY535" s="3"/>
      <c r="GZ535" s="3"/>
      <c r="HA535" s="3"/>
      <c r="HB535" s="3"/>
      <c r="HC535" s="3"/>
      <c r="HD535" s="3"/>
      <c r="HE535" s="3"/>
      <c r="HF535" s="3"/>
      <c r="HG535" s="3"/>
      <c r="HH535" s="3"/>
      <c r="HI535" s="3"/>
      <c r="HJ535" s="3"/>
      <c r="HK535" s="3"/>
      <c r="HL535" s="3"/>
      <c r="HM535" s="3"/>
      <c r="HN535" s="3"/>
      <c r="HO535" s="3"/>
      <c r="HP535" s="3"/>
      <c r="HQ535" s="3"/>
      <c r="HR535" s="3"/>
      <c r="HS535" s="3"/>
      <c r="HT535" s="3"/>
      <c r="HU535" s="3"/>
      <c r="HV535" s="3"/>
      <c r="HW535" s="3"/>
      <c r="HX535" s="3"/>
      <c r="HY535" s="3"/>
      <c r="HZ535" s="3"/>
      <c r="IA535" s="3"/>
      <c r="IB535" s="3"/>
      <c r="IC535" s="3"/>
      <c r="ID535" s="3"/>
      <c r="IE535" s="3"/>
      <c r="IF535" s="3"/>
      <c r="IG535" s="3"/>
      <c r="IH535" s="3"/>
      <c r="II535" s="3"/>
      <c r="IJ535" s="3"/>
      <c r="IK535" s="3"/>
      <c r="IL535" s="3"/>
      <c r="IM535" s="3"/>
      <c r="IN535" s="3"/>
      <c r="IO535" s="3"/>
      <c r="IP535" s="3"/>
      <c r="IQ535" s="3"/>
      <c r="IR535" s="3"/>
      <c r="IS535" s="3"/>
      <c r="IT535" s="3"/>
      <c r="IU535" s="3"/>
    </row>
    <row r="536" s="7" customFormat="1" customHeight="1" spans="1:25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  <c r="BP536" s="3"/>
      <c r="BQ536" s="3"/>
      <c r="BR536" s="3"/>
      <c r="BS536" s="3"/>
      <c r="BT536" s="3"/>
      <c r="BU536" s="3"/>
      <c r="BV536" s="3"/>
      <c r="BW536" s="3"/>
      <c r="BX536" s="3"/>
      <c r="BY536" s="3"/>
      <c r="BZ536" s="3"/>
      <c r="CA536" s="3"/>
      <c r="CB536" s="3"/>
      <c r="CC536" s="3"/>
      <c r="CD536" s="3"/>
      <c r="CE536" s="3"/>
      <c r="CF536" s="3"/>
      <c r="CG536" s="3"/>
      <c r="CH536" s="3"/>
      <c r="CI536" s="3"/>
      <c r="CJ536" s="3"/>
      <c r="CK536" s="3"/>
      <c r="CL536" s="3"/>
      <c r="CM536" s="3"/>
      <c r="CN536" s="3"/>
      <c r="CO536" s="3"/>
      <c r="CP536" s="3"/>
      <c r="CQ536" s="3"/>
      <c r="CR536" s="3"/>
      <c r="CS536" s="3"/>
      <c r="CT536" s="3"/>
      <c r="CU536" s="3"/>
      <c r="CV536" s="3"/>
      <c r="CW536" s="3"/>
      <c r="CX536" s="3"/>
      <c r="CY536" s="3"/>
      <c r="CZ536" s="3"/>
      <c r="DA536" s="3"/>
      <c r="DB536" s="3"/>
      <c r="DC536" s="3"/>
      <c r="DD536" s="3"/>
      <c r="DE536" s="3"/>
      <c r="DF536" s="3"/>
      <c r="DG536" s="3"/>
      <c r="DH536" s="3"/>
      <c r="DI536" s="3"/>
      <c r="DJ536" s="3"/>
      <c r="DK536" s="3"/>
      <c r="DL536" s="3"/>
      <c r="DM536" s="3"/>
      <c r="DN536" s="3"/>
      <c r="DO536" s="3"/>
      <c r="DP536" s="3"/>
      <c r="DQ536" s="3"/>
      <c r="DR536" s="3"/>
      <c r="DS536" s="3"/>
      <c r="DT536" s="3"/>
      <c r="DU536" s="3"/>
      <c r="DV536" s="3"/>
      <c r="DW536" s="3"/>
      <c r="DX536" s="3"/>
      <c r="DY536" s="3"/>
      <c r="DZ536" s="3"/>
      <c r="EA536" s="3"/>
      <c r="EB536" s="3"/>
      <c r="EC536" s="3"/>
      <c r="ED536" s="3"/>
      <c r="EE536" s="3"/>
      <c r="EF536" s="3"/>
      <c r="EG536" s="3"/>
      <c r="EH536" s="3"/>
      <c r="EI536" s="3"/>
      <c r="EJ536" s="3"/>
      <c r="EK536" s="3"/>
      <c r="EL536" s="3"/>
      <c r="EM536" s="3"/>
      <c r="EN536" s="3"/>
      <c r="EO536" s="3"/>
      <c r="EP536" s="3"/>
      <c r="EQ536" s="3"/>
      <c r="ER536" s="3"/>
      <c r="ES536" s="3"/>
      <c r="ET536" s="3"/>
      <c r="EU536" s="3"/>
      <c r="EV536" s="3"/>
      <c r="EW536" s="3"/>
      <c r="EX536" s="3"/>
      <c r="EY536" s="3"/>
      <c r="EZ536" s="3"/>
      <c r="FA536" s="3"/>
      <c r="FB536" s="3"/>
      <c r="FC536" s="3"/>
      <c r="FD536" s="3"/>
      <c r="FE536" s="3"/>
      <c r="FF536" s="3"/>
      <c r="FG536" s="3"/>
      <c r="FH536" s="3"/>
      <c r="FI536" s="3"/>
      <c r="FJ536" s="3"/>
      <c r="FK536" s="3"/>
      <c r="FL536" s="3"/>
      <c r="FM536" s="3"/>
      <c r="FN536" s="3"/>
      <c r="FO536" s="3"/>
      <c r="FP536" s="3"/>
      <c r="FQ536" s="3"/>
      <c r="FR536" s="3"/>
      <c r="FS536" s="3"/>
      <c r="FT536" s="3"/>
      <c r="FU536" s="3"/>
      <c r="FV536" s="3"/>
      <c r="FW536" s="3"/>
      <c r="FX536" s="3"/>
      <c r="FY536" s="3"/>
      <c r="FZ536" s="3"/>
      <c r="GA536" s="3"/>
      <c r="GB536" s="3"/>
      <c r="GC536" s="3"/>
      <c r="GD536" s="3"/>
      <c r="GE536" s="3"/>
      <c r="GF536" s="3"/>
      <c r="GG536" s="3"/>
      <c r="GH536" s="3"/>
      <c r="GI536" s="3"/>
      <c r="GJ536" s="3"/>
      <c r="GK536" s="3"/>
      <c r="GL536" s="3"/>
      <c r="GM536" s="3"/>
      <c r="GN536" s="3"/>
      <c r="GO536" s="3"/>
      <c r="GP536" s="3"/>
      <c r="GQ536" s="3"/>
      <c r="GR536" s="3"/>
      <c r="GS536" s="3"/>
      <c r="GT536" s="3"/>
      <c r="GU536" s="3"/>
      <c r="GV536" s="3"/>
      <c r="GW536" s="3"/>
      <c r="GX536" s="3"/>
      <c r="GY536" s="3"/>
      <c r="GZ536" s="3"/>
      <c r="HA536" s="3"/>
      <c r="HB536" s="3"/>
      <c r="HC536" s="3"/>
      <c r="HD536" s="3"/>
      <c r="HE536" s="3"/>
      <c r="HF536" s="3"/>
      <c r="HG536" s="3"/>
      <c r="HH536" s="3"/>
      <c r="HI536" s="3"/>
      <c r="HJ536" s="3"/>
      <c r="HK536" s="3"/>
      <c r="HL536" s="3"/>
      <c r="HM536" s="3"/>
      <c r="HN536" s="3"/>
      <c r="HO536" s="3"/>
      <c r="HP536" s="3"/>
      <c r="HQ536" s="3"/>
      <c r="HR536" s="3"/>
      <c r="HS536" s="3"/>
      <c r="HT536" s="3"/>
      <c r="HU536" s="3"/>
      <c r="HV536" s="3"/>
      <c r="HW536" s="3"/>
      <c r="HX536" s="3"/>
      <c r="HY536" s="3"/>
      <c r="HZ536" s="3"/>
      <c r="IA536" s="3"/>
      <c r="IB536" s="3"/>
      <c r="IC536" s="3"/>
      <c r="ID536" s="3"/>
      <c r="IE536" s="3"/>
      <c r="IF536" s="3"/>
      <c r="IG536" s="3"/>
      <c r="IH536" s="3"/>
      <c r="II536" s="3"/>
      <c r="IJ536" s="3"/>
      <c r="IK536" s="3"/>
      <c r="IL536" s="3"/>
      <c r="IM536" s="3"/>
      <c r="IN536" s="3"/>
      <c r="IO536" s="3"/>
      <c r="IP536" s="3"/>
      <c r="IQ536" s="3"/>
      <c r="IR536" s="3"/>
      <c r="IS536" s="3"/>
      <c r="IT536" s="3"/>
      <c r="IU536" s="3"/>
    </row>
    <row r="537" s="7" customFormat="1" customHeight="1" spans="1:25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  <c r="BP537" s="3"/>
      <c r="BQ537" s="3"/>
      <c r="BR537" s="3"/>
      <c r="BS537" s="3"/>
      <c r="BT537" s="3"/>
      <c r="BU537" s="3"/>
      <c r="BV537" s="3"/>
      <c r="BW537" s="3"/>
      <c r="BX537" s="3"/>
      <c r="BY537" s="3"/>
      <c r="BZ537" s="3"/>
      <c r="CA537" s="3"/>
      <c r="CB537" s="3"/>
      <c r="CC537" s="3"/>
      <c r="CD537" s="3"/>
      <c r="CE537" s="3"/>
      <c r="CF537" s="3"/>
      <c r="CG537" s="3"/>
      <c r="CH537" s="3"/>
      <c r="CI537" s="3"/>
      <c r="CJ537" s="3"/>
      <c r="CK537" s="3"/>
      <c r="CL537" s="3"/>
      <c r="CM537" s="3"/>
      <c r="CN537" s="3"/>
      <c r="CO537" s="3"/>
      <c r="CP537" s="3"/>
      <c r="CQ537" s="3"/>
      <c r="CR537" s="3"/>
      <c r="CS537" s="3"/>
      <c r="CT537" s="3"/>
      <c r="CU537" s="3"/>
      <c r="CV537" s="3"/>
      <c r="CW537" s="3"/>
      <c r="CX537" s="3"/>
      <c r="CY537" s="3"/>
      <c r="CZ537" s="3"/>
      <c r="DA537" s="3"/>
      <c r="DB537" s="3"/>
      <c r="DC537" s="3"/>
      <c r="DD537" s="3"/>
      <c r="DE537" s="3"/>
      <c r="DF537" s="3"/>
      <c r="DG537" s="3"/>
      <c r="DH537" s="3"/>
      <c r="DI537" s="3"/>
      <c r="DJ537" s="3"/>
      <c r="DK537" s="3"/>
      <c r="DL537" s="3"/>
      <c r="DM537" s="3"/>
      <c r="DN537" s="3"/>
      <c r="DO537" s="3"/>
      <c r="DP537" s="3"/>
      <c r="DQ537" s="3"/>
      <c r="DR537" s="3"/>
      <c r="DS537" s="3"/>
      <c r="DT537" s="3"/>
      <c r="DU537" s="3"/>
      <c r="DV537" s="3"/>
      <c r="DW537" s="3"/>
      <c r="DX537" s="3"/>
      <c r="DY537" s="3"/>
      <c r="DZ537" s="3"/>
      <c r="EA537" s="3"/>
      <c r="EB537" s="3"/>
      <c r="EC537" s="3"/>
      <c r="ED537" s="3"/>
      <c r="EE537" s="3"/>
      <c r="EF537" s="3"/>
      <c r="EG537" s="3"/>
      <c r="EH537" s="3"/>
      <c r="EI537" s="3"/>
      <c r="EJ537" s="3"/>
      <c r="EK537" s="3"/>
      <c r="EL537" s="3"/>
      <c r="EM537" s="3"/>
      <c r="EN537" s="3"/>
      <c r="EO537" s="3"/>
      <c r="EP537" s="3"/>
      <c r="EQ537" s="3"/>
      <c r="ER537" s="3"/>
      <c r="ES537" s="3"/>
      <c r="ET537" s="3"/>
      <c r="EU537" s="3"/>
      <c r="EV537" s="3"/>
      <c r="EW537" s="3"/>
      <c r="EX537" s="3"/>
      <c r="EY537" s="3"/>
      <c r="EZ537" s="3"/>
      <c r="FA537" s="3"/>
      <c r="FB537" s="3"/>
      <c r="FC537" s="3"/>
      <c r="FD537" s="3"/>
      <c r="FE537" s="3"/>
      <c r="FF537" s="3"/>
      <c r="FG537" s="3"/>
      <c r="FH537" s="3"/>
      <c r="FI537" s="3"/>
      <c r="FJ537" s="3"/>
      <c r="FK537" s="3"/>
      <c r="FL537" s="3"/>
      <c r="FM537" s="3"/>
      <c r="FN537" s="3"/>
      <c r="FO537" s="3"/>
      <c r="FP537" s="3"/>
      <c r="FQ537" s="3"/>
      <c r="FR537" s="3"/>
      <c r="FS537" s="3"/>
      <c r="FT537" s="3"/>
      <c r="FU537" s="3"/>
      <c r="FV537" s="3"/>
      <c r="FW537" s="3"/>
      <c r="FX537" s="3"/>
      <c r="FY537" s="3"/>
      <c r="FZ537" s="3"/>
      <c r="GA537" s="3"/>
      <c r="GB537" s="3"/>
      <c r="GC537" s="3"/>
      <c r="GD537" s="3"/>
      <c r="GE537" s="3"/>
      <c r="GF537" s="3"/>
      <c r="GG537" s="3"/>
      <c r="GH537" s="3"/>
      <c r="GI537" s="3"/>
      <c r="GJ537" s="3"/>
      <c r="GK537" s="3"/>
      <c r="GL537" s="3"/>
      <c r="GM537" s="3"/>
      <c r="GN537" s="3"/>
      <c r="GO537" s="3"/>
      <c r="GP537" s="3"/>
      <c r="GQ537" s="3"/>
      <c r="GR537" s="3"/>
      <c r="GS537" s="3"/>
      <c r="GT537" s="3"/>
      <c r="GU537" s="3"/>
      <c r="GV537" s="3"/>
      <c r="GW537" s="3"/>
      <c r="GX537" s="3"/>
      <c r="GY537" s="3"/>
      <c r="GZ537" s="3"/>
      <c r="HA537" s="3"/>
      <c r="HB537" s="3"/>
      <c r="HC537" s="3"/>
      <c r="HD537" s="3"/>
      <c r="HE537" s="3"/>
      <c r="HF537" s="3"/>
      <c r="HG537" s="3"/>
      <c r="HH537" s="3"/>
      <c r="HI537" s="3"/>
      <c r="HJ537" s="3"/>
      <c r="HK537" s="3"/>
      <c r="HL537" s="3"/>
      <c r="HM537" s="3"/>
      <c r="HN537" s="3"/>
      <c r="HO537" s="3"/>
      <c r="HP537" s="3"/>
      <c r="HQ537" s="3"/>
      <c r="HR537" s="3"/>
      <c r="HS537" s="3"/>
      <c r="HT537" s="3"/>
      <c r="HU537" s="3"/>
      <c r="HV537" s="3"/>
      <c r="HW537" s="3"/>
      <c r="HX537" s="3"/>
      <c r="HY537" s="3"/>
      <c r="HZ537" s="3"/>
      <c r="IA537" s="3"/>
      <c r="IB537" s="3"/>
      <c r="IC537" s="3"/>
      <c r="ID537" s="3"/>
      <c r="IE537" s="3"/>
      <c r="IF537" s="3"/>
      <c r="IG537" s="3"/>
      <c r="IH537" s="3"/>
      <c r="II537" s="3"/>
      <c r="IJ537" s="3"/>
      <c r="IK537" s="3"/>
      <c r="IL537" s="3"/>
      <c r="IM537" s="3"/>
      <c r="IN537" s="3"/>
      <c r="IO537" s="3"/>
      <c r="IP537" s="3"/>
      <c r="IQ537" s="3"/>
      <c r="IR537" s="3"/>
      <c r="IS537" s="3"/>
      <c r="IT537" s="3"/>
      <c r="IU537" s="3"/>
    </row>
    <row r="538" s="7" customFormat="1" customHeight="1" spans="1:25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  <c r="BP538" s="3"/>
      <c r="BQ538" s="3"/>
      <c r="BR538" s="3"/>
      <c r="BS538" s="3"/>
      <c r="BT538" s="3"/>
      <c r="BU538" s="3"/>
      <c r="BV538" s="3"/>
      <c r="BW538" s="3"/>
      <c r="BX538" s="3"/>
      <c r="BY538" s="3"/>
      <c r="BZ538" s="3"/>
      <c r="CA538" s="3"/>
      <c r="CB538" s="3"/>
      <c r="CC538" s="3"/>
      <c r="CD538" s="3"/>
      <c r="CE538" s="3"/>
      <c r="CF538" s="3"/>
      <c r="CG538" s="3"/>
      <c r="CH538" s="3"/>
      <c r="CI538" s="3"/>
      <c r="CJ538" s="3"/>
      <c r="CK538" s="3"/>
      <c r="CL538" s="3"/>
      <c r="CM538" s="3"/>
      <c r="CN538" s="3"/>
      <c r="CO538" s="3"/>
      <c r="CP538" s="3"/>
      <c r="CQ538" s="3"/>
      <c r="CR538" s="3"/>
      <c r="CS538" s="3"/>
      <c r="CT538" s="3"/>
      <c r="CU538" s="3"/>
      <c r="CV538" s="3"/>
      <c r="CW538" s="3"/>
      <c r="CX538" s="3"/>
      <c r="CY538" s="3"/>
      <c r="CZ538" s="3"/>
      <c r="DA538" s="3"/>
      <c r="DB538" s="3"/>
      <c r="DC538" s="3"/>
      <c r="DD538" s="3"/>
      <c r="DE538" s="3"/>
      <c r="DF538" s="3"/>
      <c r="DG538" s="3"/>
      <c r="DH538" s="3"/>
      <c r="DI538" s="3"/>
      <c r="DJ538" s="3"/>
      <c r="DK538" s="3"/>
      <c r="DL538" s="3"/>
      <c r="DM538" s="3"/>
      <c r="DN538" s="3"/>
      <c r="DO538" s="3"/>
      <c r="DP538" s="3"/>
      <c r="DQ538" s="3"/>
      <c r="DR538" s="3"/>
      <c r="DS538" s="3"/>
      <c r="DT538" s="3"/>
      <c r="DU538" s="3"/>
      <c r="DV538" s="3"/>
      <c r="DW538" s="3"/>
      <c r="DX538" s="3"/>
      <c r="DY538" s="3"/>
      <c r="DZ538" s="3"/>
      <c r="EA538" s="3"/>
      <c r="EB538" s="3"/>
      <c r="EC538" s="3"/>
      <c r="ED538" s="3"/>
      <c r="EE538" s="3"/>
      <c r="EF538" s="3"/>
      <c r="EG538" s="3"/>
      <c r="EH538" s="3"/>
      <c r="EI538" s="3"/>
      <c r="EJ538" s="3"/>
      <c r="EK538" s="3"/>
      <c r="EL538" s="3"/>
      <c r="EM538" s="3"/>
      <c r="EN538" s="3"/>
      <c r="EO538" s="3"/>
      <c r="EP538" s="3"/>
      <c r="EQ538" s="3"/>
      <c r="ER538" s="3"/>
      <c r="ES538" s="3"/>
      <c r="ET538" s="3"/>
      <c r="EU538" s="3"/>
      <c r="EV538" s="3"/>
      <c r="EW538" s="3"/>
      <c r="EX538" s="3"/>
      <c r="EY538" s="3"/>
      <c r="EZ538" s="3"/>
      <c r="FA538" s="3"/>
      <c r="FB538" s="3"/>
      <c r="FC538" s="3"/>
      <c r="FD538" s="3"/>
      <c r="FE538" s="3"/>
      <c r="FF538" s="3"/>
      <c r="FG538" s="3"/>
      <c r="FH538" s="3"/>
      <c r="FI538" s="3"/>
      <c r="FJ538" s="3"/>
      <c r="FK538" s="3"/>
      <c r="FL538" s="3"/>
      <c r="FM538" s="3"/>
      <c r="FN538" s="3"/>
      <c r="FO538" s="3"/>
      <c r="FP538" s="3"/>
      <c r="FQ538" s="3"/>
      <c r="FR538" s="3"/>
      <c r="FS538" s="3"/>
      <c r="FT538" s="3"/>
      <c r="FU538" s="3"/>
      <c r="FV538" s="3"/>
      <c r="FW538" s="3"/>
      <c r="FX538" s="3"/>
      <c r="FY538" s="3"/>
      <c r="FZ538" s="3"/>
      <c r="GA538" s="3"/>
      <c r="GB538" s="3"/>
      <c r="GC538" s="3"/>
      <c r="GD538" s="3"/>
      <c r="GE538" s="3"/>
      <c r="GF538" s="3"/>
      <c r="GG538" s="3"/>
      <c r="GH538" s="3"/>
      <c r="GI538" s="3"/>
      <c r="GJ538" s="3"/>
      <c r="GK538" s="3"/>
      <c r="GL538" s="3"/>
      <c r="GM538" s="3"/>
      <c r="GN538" s="3"/>
      <c r="GO538" s="3"/>
      <c r="GP538" s="3"/>
      <c r="GQ538" s="3"/>
      <c r="GR538" s="3"/>
      <c r="GS538" s="3"/>
      <c r="GT538" s="3"/>
      <c r="GU538" s="3"/>
      <c r="GV538" s="3"/>
      <c r="GW538" s="3"/>
      <c r="GX538" s="3"/>
      <c r="GY538" s="3"/>
      <c r="GZ538" s="3"/>
      <c r="HA538" s="3"/>
      <c r="HB538" s="3"/>
      <c r="HC538" s="3"/>
      <c r="HD538" s="3"/>
      <c r="HE538" s="3"/>
      <c r="HF538" s="3"/>
      <c r="HG538" s="3"/>
      <c r="HH538" s="3"/>
      <c r="HI538" s="3"/>
      <c r="HJ538" s="3"/>
      <c r="HK538" s="3"/>
      <c r="HL538" s="3"/>
      <c r="HM538" s="3"/>
      <c r="HN538" s="3"/>
      <c r="HO538" s="3"/>
      <c r="HP538" s="3"/>
      <c r="HQ538" s="3"/>
      <c r="HR538" s="3"/>
      <c r="HS538" s="3"/>
      <c r="HT538" s="3"/>
      <c r="HU538" s="3"/>
      <c r="HV538" s="3"/>
      <c r="HW538" s="3"/>
      <c r="HX538" s="3"/>
      <c r="HY538" s="3"/>
      <c r="HZ538" s="3"/>
      <c r="IA538" s="3"/>
      <c r="IB538" s="3"/>
      <c r="IC538" s="3"/>
      <c r="ID538" s="3"/>
      <c r="IE538" s="3"/>
      <c r="IF538" s="3"/>
      <c r="IG538" s="3"/>
      <c r="IH538" s="3"/>
      <c r="II538" s="3"/>
      <c r="IJ538" s="3"/>
      <c r="IK538" s="3"/>
      <c r="IL538" s="3"/>
      <c r="IM538" s="3"/>
      <c r="IN538" s="3"/>
      <c r="IO538" s="3"/>
      <c r="IP538" s="3"/>
      <c r="IQ538" s="3"/>
      <c r="IR538" s="3"/>
      <c r="IS538" s="3"/>
      <c r="IT538" s="3"/>
      <c r="IU538" s="3"/>
    </row>
    <row r="539" s="7" customFormat="1" customHeight="1" spans="1:25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  <c r="BP539" s="3"/>
      <c r="BQ539" s="3"/>
      <c r="BR539" s="3"/>
      <c r="BS539" s="3"/>
      <c r="BT539" s="3"/>
      <c r="BU539" s="3"/>
      <c r="BV539" s="3"/>
      <c r="BW539" s="3"/>
      <c r="BX539" s="3"/>
      <c r="BY539" s="3"/>
      <c r="BZ539" s="3"/>
      <c r="CA539" s="3"/>
      <c r="CB539" s="3"/>
      <c r="CC539" s="3"/>
      <c r="CD539" s="3"/>
      <c r="CE539" s="3"/>
      <c r="CF539" s="3"/>
      <c r="CG539" s="3"/>
      <c r="CH539" s="3"/>
      <c r="CI539" s="3"/>
      <c r="CJ539" s="3"/>
      <c r="CK539" s="3"/>
      <c r="CL539" s="3"/>
      <c r="CM539" s="3"/>
      <c r="CN539" s="3"/>
      <c r="CO539" s="3"/>
      <c r="CP539" s="3"/>
      <c r="CQ539" s="3"/>
      <c r="CR539" s="3"/>
      <c r="CS539" s="3"/>
      <c r="CT539" s="3"/>
      <c r="CU539" s="3"/>
      <c r="CV539" s="3"/>
      <c r="CW539" s="3"/>
      <c r="CX539" s="3"/>
      <c r="CY539" s="3"/>
      <c r="CZ539" s="3"/>
      <c r="DA539" s="3"/>
      <c r="DB539" s="3"/>
      <c r="DC539" s="3"/>
      <c r="DD539" s="3"/>
      <c r="DE539" s="3"/>
      <c r="DF539" s="3"/>
      <c r="DG539" s="3"/>
      <c r="DH539" s="3"/>
      <c r="DI539" s="3"/>
      <c r="DJ539" s="3"/>
      <c r="DK539" s="3"/>
      <c r="DL539" s="3"/>
      <c r="DM539" s="3"/>
      <c r="DN539" s="3"/>
      <c r="DO539" s="3"/>
      <c r="DP539" s="3"/>
      <c r="DQ539" s="3"/>
      <c r="DR539" s="3"/>
      <c r="DS539" s="3"/>
      <c r="DT539" s="3"/>
      <c r="DU539" s="3"/>
      <c r="DV539" s="3"/>
      <c r="DW539" s="3"/>
      <c r="DX539" s="3"/>
      <c r="DY539" s="3"/>
      <c r="DZ539" s="3"/>
      <c r="EA539" s="3"/>
      <c r="EB539" s="3"/>
      <c r="EC539" s="3"/>
      <c r="ED539" s="3"/>
      <c r="EE539" s="3"/>
      <c r="EF539" s="3"/>
      <c r="EG539" s="3"/>
      <c r="EH539" s="3"/>
      <c r="EI539" s="3"/>
      <c r="EJ539" s="3"/>
      <c r="EK539" s="3"/>
      <c r="EL539" s="3"/>
      <c r="EM539" s="3"/>
      <c r="EN539" s="3"/>
      <c r="EO539" s="3"/>
      <c r="EP539" s="3"/>
      <c r="EQ539" s="3"/>
      <c r="ER539" s="3"/>
      <c r="ES539" s="3"/>
      <c r="ET539" s="3"/>
      <c r="EU539" s="3"/>
      <c r="EV539" s="3"/>
      <c r="EW539" s="3"/>
      <c r="EX539" s="3"/>
      <c r="EY539" s="3"/>
      <c r="EZ539" s="3"/>
      <c r="FA539" s="3"/>
      <c r="FB539" s="3"/>
      <c r="FC539" s="3"/>
      <c r="FD539" s="3"/>
      <c r="FE539" s="3"/>
      <c r="FF539" s="3"/>
      <c r="FG539" s="3"/>
      <c r="FH539" s="3"/>
      <c r="FI539" s="3"/>
      <c r="FJ539" s="3"/>
      <c r="FK539" s="3"/>
      <c r="FL539" s="3"/>
      <c r="FM539" s="3"/>
      <c r="FN539" s="3"/>
      <c r="FO539" s="3"/>
      <c r="FP539" s="3"/>
      <c r="FQ539" s="3"/>
      <c r="FR539" s="3"/>
      <c r="FS539" s="3"/>
      <c r="FT539" s="3"/>
      <c r="FU539" s="3"/>
      <c r="FV539" s="3"/>
      <c r="FW539" s="3"/>
      <c r="FX539" s="3"/>
      <c r="FY539" s="3"/>
      <c r="FZ539" s="3"/>
      <c r="GA539" s="3"/>
      <c r="GB539" s="3"/>
      <c r="GC539" s="3"/>
      <c r="GD539" s="3"/>
      <c r="GE539" s="3"/>
      <c r="GF539" s="3"/>
      <c r="GG539" s="3"/>
      <c r="GH539" s="3"/>
      <c r="GI539" s="3"/>
      <c r="GJ539" s="3"/>
      <c r="GK539" s="3"/>
      <c r="GL539" s="3"/>
      <c r="GM539" s="3"/>
      <c r="GN539" s="3"/>
      <c r="GO539" s="3"/>
      <c r="GP539" s="3"/>
      <c r="GQ539" s="3"/>
      <c r="GR539" s="3"/>
      <c r="GS539" s="3"/>
      <c r="GT539" s="3"/>
      <c r="GU539" s="3"/>
      <c r="GV539" s="3"/>
      <c r="GW539" s="3"/>
      <c r="GX539" s="3"/>
      <c r="GY539" s="3"/>
      <c r="GZ539" s="3"/>
      <c r="HA539" s="3"/>
      <c r="HB539" s="3"/>
      <c r="HC539" s="3"/>
      <c r="HD539" s="3"/>
      <c r="HE539" s="3"/>
      <c r="HF539" s="3"/>
      <c r="HG539" s="3"/>
      <c r="HH539" s="3"/>
      <c r="HI539" s="3"/>
      <c r="HJ539" s="3"/>
      <c r="HK539" s="3"/>
      <c r="HL539" s="3"/>
      <c r="HM539" s="3"/>
      <c r="HN539" s="3"/>
      <c r="HO539" s="3"/>
      <c r="HP539" s="3"/>
      <c r="HQ539" s="3"/>
      <c r="HR539" s="3"/>
      <c r="HS539" s="3"/>
      <c r="HT539" s="3"/>
      <c r="HU539" s="3"/>
      <c r="HV539" s="3"/>
      <c r="HW539" s="3"/>
      <c r="HX539" s="3"/>
      <c r="HY539" s="3"/>
      <c r="HZ539" s="3"/>
      <c r="IA539" s="3"/>
      <c r="IB539" s="3"/>
      <c r="IC539" s="3"/>
      <c r="ID539" s="3"/>
      <c r="IE539" s="3"/>
      <c r="IF539" s="3"/>
      <c r="IG539" s="3"/>
      <c r="IH539" s="3"/>
      <c r="II539" s="3"/>
      <c r="IJ539" s="3"/>
      <c r="IK539" s="3"/>
      <c r="IL539" s="3"/>
      <c r="IM539" s="3"/>
      <c r="IN539" s="3"/>
      <c r="IO539" s="3"/>
      <c r="IP539" s="3"/>
      <c r="IQ539" s="3"/>
      <c r="IR539" s="3"/>
      <c r="IS539" s="3"/>
      <c r="IT539" s="3"/>
      <c r="IU539" s="3"/>
    </row>
    <row r="540" s="7" customFormat="1" customHeight="1" spans="1:25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  <c r="BP540" s="3"/>
      <c r="BQ540" s="3"/>
      <c r="BR540" s="3"/>
      <c r="BS540" s="3"/>
      <c r="BT540" s="3"/>
      <c r="BU540" s="3"/>
      <c r="BV540" s="3"/>
      <c r="BW540" s="3"/>
      <c r="BX540" s="3"/>
      <c r="BY540" s="3"/>
      <c r="BZ540" s="3"/>
      <c r="CA540" s="3"/>
      <c r="CB540" s="3"/>
      <c r="CC540" s="3"/>
      <c r="CD540" s="3"/>
      <c r="CE540" s="3"/>
      <c r="CF540" s="3"/>
      <c r="CG540" s="3"/>
      <c r="CH540" s="3"/>
      <c r="CI540" s="3"/>
      <c r="CJ540" s="3"/>
      <c r="CK540" s="3"/>
      <c r="CL540" s="3"/>
      <c r="CM540" s="3"/>
      <c r="CN540" s="3"/>
      <c r="CO540" s="3"/>
      <c r="CP540" s="3"/>
      <c r="CQ540" s="3"/>
      <c r="CR540" s="3"/>
      <c r="CS540" s="3"/>
      <c r="CT540" s="3"/>
      <c r="CU540" s="3"/>
      <c r="CV540" s="3"/>
      <c r="CW540" s="3"/>
      <c r="CX540" s="3"/>
      <c r="CY540" s="3"/>
      <c r="CZ540" s="3"/>
      <c r="DA540" s="3"/>
      <c r="DB540" s="3"/>
      <c r="DC540" s="3"/>
      <c r="DD540" s="3"/>
      <c r="DE540" s="3"/>
      <c r="DF540" s="3"/>
      <c r="DG540" s="3"/>
      <c r="DH540" s="3"/>
      <c r="DI540" s="3"/>
      <c r="DJ540" s="3"/>
      <c r="DK540" s="3"/>
      <c r="DL540" s="3"/>
      <c r="DM540" s="3"/>
      <c r="DN540" s="3"/>
      <c r="DO540" s="3"/>
      <c r="DP540" s="3"/>
      <c r="DQ540" s="3"/>
      <c r="DR540" s="3"/>
      <c r="DS540" s="3"/>
      <c r="DT540" s="3"/>
      <c r="DU540" s="3"/>
      <c r="DV540" s="3"/>
      <c r="DW540" s="3"/>
      <c r="DX540" s="3"/>
      <c r="DY540" s="3"/>
      <c r="DZ540" s="3"/>
      <c r="EA540" s="3"/>
      <c r="EB540" s="3"/>
      <c r="EC540" s="3"/>
      <c r="ED540" s="3"/>
      <c r="EE540" s="3"/>
      <c r="EF540" s="3"/>
      <c r="EG540" s="3"/>
      <c r="EH540" s="3"/>
      <c r="EI540" s="3"/>
      <c r="EJ540" s="3"/>
      <c r="EK540" s="3"/>
      <c r="EL540" s="3"/>
      <c r="EM540" s="3"/>
      <c r="EN540" s="3"/>
      <c r="EO540" s="3"/>
      <c r="EP540" s="3"/>
      <c r="EQ540" s="3"/>
      <c r="ER540" s="3"/>
      <c r="ES540" s="3"/>
      <c r="ET540" s="3"/>
      <c r="EU540" s="3"/>
      <c r="EV540" s="3"/>
      <c r="EW540" s="3"/>
      <c r="EX540" s="3"/>
      <c r="EY540" s="3"/>
      <c r="EZ540" s="3"/>
      <c r="FA540" s="3"/>
      <c r="FB540" s="3"/>
      <c r="FC540" s="3"/>
      <c r="FD540" s="3"/>
      <c r="FE540" s="3"/>
      <c r="FF540" s="3"/>
      <c r="FG540" s="3"/>
      <c r="FH540" s="3"/>
      <c r="FI540" s="3"/>
      <c r="FJ540" s="3"/>
      <c r="FK540" s="3"/>
      <c r="FL540" s="3"/>
      <c r="FM540" s="3"/>
      <c r="FN540" s="3"/>
      <c r="FO540" s="3"/>
      <c r="FP540" s="3"/>
      <c r="FQ540" s="3"/>
      <c r="FR540" s="3"/>
      <c r="FS540" s="3"/>
      <c r="FT540" s="3"/>
      <c r="FU540" s="3"/>
      <c r="FV540" s="3"/>
      <c r="FW540" s="3"/>
      <c r="FX540" s="3"/>
      <c r="FY540" s="3"/>
      <c r="FZ540" s="3"/>
      <c r="GA540" s="3"/>
      <c r="GB540" s="3"/>
      <c r="GC540" s="3"/>
      <c r="GD540" s="3"/>
      <c r="GE540" s="3"/>
      <c r="GF540" s="3"/>
      <c r="GG540" s="3"/>
      <c r="GH540" s="3"/>
      <c r="GI540" s="3"/>
      <c r="GJ540" s="3"/>
      <c r="GK540" s="3"/>
      <c r="GL540" s="3"/>
      <c r="GM540" s="3"/>
      <c r="GN540" s="3"/>
      <c r="GO540" s="3"/>
      <c r="GP540" s="3"/>
      <c r="GQ540" s="3"/>
      <c r="GR540" s="3"/>
      <c r="GS540" s="3"/>
      <c r="GT540" s="3"/>
      <c r="GU540" s="3"/>
      <c r="GV540" s="3"/>
      <c r="GW540" s="3"/>
      <c r="GX540" s="3"/>
      <c r="GY540" s="3"/>
      <c r="GZ540" s="3"/>
      <c r="HA540" s="3"/>
      <c r="HB540" s="3"/>
      <c r="HC540" s="3"/>
      <c r="HD540" s="3"/>
      <c r="HE540" s="3"/>
      <c r="HF540" s="3"/>
      <c r="HG540" s="3"/>
      <c r="HH540" s="3"/>
      <c r="HI540" s="3"/>
      <c r="HJ540" s="3"/>
      <c r="HK540" s="3"/>
      <c r="HL540" s="3"/>
      <c r="HM540" s="3"/>
      <c r="HN540" s="3"/>
      <c r="HO540" s="3"/>
      <c r="HP540" s="3"/>
      <c r="HQ540" s="3"/>
      <c r="HR540" s="3"/>
      <c r="HS540" s="3"/>
      <c r="HT540" s="3"/>
      <c r="HU540" s="3"/>
      <c r="HV540" s="3"/>
      <c r="HW540" s="3"/>
      <c r="HX540" s="3"/>
      <c r="HY540" s="3"/>
      <c r="HZ540" s="3"/>
      <c r="IA540" s="3"/>
      <c r="IB540" s="3"/>
      <c r="IC540" s="3"/>
      <c r="ID540" s="3"/>
      <c r="IE540" s="3"/>
      <c r="IF540" s="3"/>
      <c r="IG540" s="3"/>
      <c r="IH540" s="3"/>
      <c r="II540" s="3"/>
      <c r="IJ540" s="3"/>
      <c r="IK540" s="3"/>
      <c r="IL540" s="3"/>
      <c r="IM540" s="3"/>
      <c r="IN540" s="3"/>
      <c r="IO540" s="3"/>
      <c r="IP540" s="3"/>
      <c r="IQ540" s="3"/>
      <c r="IR540" s="3"/>
      <c r="IS540" s="3"/>
      <c r="IT540" s="3"/>
      <c r="IU540" s="3"/>
    </row>
    <row r="541" s="7" customFormat="1" customHeight="1" spans="1:25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  <c r="BP541" s="3"/>
      <c r="BQ541" s="3"/>
      <c r="BR541" s="3"/>
      <c r="BS541" s="3"/>
      <c r="BT541" s="3"/>
      <c r="BU541" s="3"/>
      <c r="BV541" s="3"/>
      <c r="BW541" s="3"/>
      <c r="BX541" s="3"/>
      <c r="BY541" s="3"/>
      <c r="BZ541" s="3"/>
      <c r="CA541" s="3"/>
      <c r="CB541" s="3"/>
      <c r="CC541" s="3"/>
      <c r="CD541" s="3"/>
      <c r="CE541" s="3"/>
      <c r="CF541" s="3"/>
      <c r="CG541" s="3"/>
      <c r="CH541" s="3"/>
      <c r="CI541" s="3"/>
      <c r="CJ541" s="3"/>
      <c r="CK541" s="3"/>
      <c r="CL541" s="3"/>
      <c r="CM541" s="3"/>
      <c r="CN541" s="3"/>
      <c r="CO541" s="3"/>
      <c r="CP541" s="3"/>
      <c r="CQ541" s="3"/>
      <c r="CR541" s="3"/>
      <c r="CS541" s="3"/>
      <c r="CT541" s="3"/>
      <c r="CU541" s="3"/>
      <c r="CV541" s="3"/>
      <c r="CW541" s="3"/>
      <c r="CX541" s="3"/>
      <c r="CY541" s="3"/>
      <c r="CZ541" s="3"/>
      <c r="DA541" s="3"/>
      <c r="DB541" s="3"/>
      <c r="DC541" s="3"/>
      <c r="DD541" s="3"/>
      <c r="DE541" s="3"/>
      <c r="DF541" s="3"/>
      <c r="DG541" s="3"/>
      <c r="DH541" s="3"/>
      <c r="DI541" s="3"/>
      <c r="DJ541" s="3"/>
      <c r="DK541" s="3"/>
      <c r="DL541" s="3"/>
      <c r="DM541" s="3"/>
      <c r="DN541" s="3"/>
      <c r="DO541" s="3"/>
      <c r="DP541" s="3"/>
      <c r="DQ541" s="3"/>
      <c r="DR541" s="3"/>
      <c r="DS541" s="3"/>
      <c r="DT541" s="3"/>
      <c r="DU541" s="3"/>
      <c r="DV541" s="3"/>
      <c r="DW541" s="3"/>
      <c r="DX541" s="3"/>
      <c r="DY541" s="3"/>
      <c r="DZ541" s="3"/>
      <c r="EA541" s="3"/>
      <c r="EB541" s="3"/>
      <c r="EC541" s="3"/>
      <c r="ED541" s="3"/>
      <c r="EE541" s="3"/>
      <c r="EF541" s="3"/>
      <c r="EG541" s="3"/>
      <c r="EH541" s="3"/>
      <c r="EI541" s="3"/>
      <c r="EJ541" s="3"/>
      <c r="EK541" s="3"/>
      <c r="EL541" s="3"/>
      <c r="EM541" s="3"/>
      <c r="EN541" s="3"/>
      <c r="EO541" s="3"/>
      <c r="EP541" s="3"/>
      <c r="EQ541" s="3"/>
      <c r="ER541" s="3"/>
      <c r="ES541" s="3"/>
      <c r="ET541" s="3"/>
      <c r="EU541" s="3"/>
      <c r="EV541" s="3"/>
      <c r="EW541" s="3"/>
      <c r="EX541" s="3"/>
      <c r="EY541" s="3"/>
      <c r="EZ541" s="3"/>
      <c r="FA541" s="3"/>
      <c r="FB541" s="3"/>
      <c r="FC541" s="3"/>
      <c r="FD541" s="3"/>
      <c r="FE541" s="3"/>
      <c r="FF541" s="3"/>
      <c r="FG541" s="3"/>
      <c r="FH541" s="3"/>
      <c r="FI541" s="3"/>
      <c r="FJ541" s="3"/>
      <c r="FK541" s="3"/>
      <c r="FL541" s="3"/>
      <c r="FM541" s="3"/>
      <c r="FN541" s="3"/>
      <c r="FO541" s="3"/>
      <c r="FP541" s="3"/>
      <c r="FQ541" s="3"/>
      <c r="FR541" s="3"/>
      <c r="FS541" s="3"/>
      <c r="FT541" s="3"/>
      <c r="FU541" s="3"/>
      <c r="FV541" s="3"/>
      <c r="FW541" s="3"/>
      <c r="FX541" s="3"/>
      <c r="FY541" s="3"/>
      <c r="FZ541" s="3"/>
      <c r="GA541" s="3"/>
      <c r="GB541" s="3"/>
      <c r="GC541" s="3"/>
      <c r="GD541" s="3"/>
      <c r="GE541" s="3"/>
      <c r="GF541" s="3"/>
      <c r="GG541" s="3"/>
      <c r="GH541" s="3"/>
      <c r="GI541" s="3"/>
      <c r="GJ541" s="3"/>
      <c r="GK541" s="3"/>
      <c r="GL541" s="3"/>
      <c r="GM541" s="3"/>
      <c r="GN541" s="3"/>
      <c r="GO541" s="3"/>
      <c r="GP541" s="3"/>
      <c r="GQ541" s="3"/>
      <c r="GR541" s="3"/>
      <c r="GS541" s="3"/>
      <c r="GT541" s="3"/>
      <c r="GU541" s="3"/>
      <c r="GV541" s="3"/>
      <c r="GW541" s="3"/>
      <c r="GX541" s="3"/>
      <c r="GY541" s="3"/>
      <c r="GZ541" s="3"/>
      <c r="HA541" s="3"/>
      <c r="HB541" s="3"/>
      <c r="HC541" s="3"/>
      <c r="HD541" s="3"/>
      <c r="HE541" s="3"/>
      <c r="HF541" s="3"/>
      <c r="HG541" s="3"/>
      <c r="HH541" s="3"/>
      <c r="HI541" s="3"/>
      <c r="HJ541" s="3"/>
      <c r="HK541" s="3"/>
      <c r="HL541" s="3"/>
      <c r="HM541" s="3"/>
      <c r="HN541" s="3"/>
      <c r="HO541" s="3"/>
      <c r="HP541" s="3"/>
      <c r="HQ541" s="3"/>
      <c r="HR541" s="3"/>
      <c r="HS541" s="3"/>
      <c r="HT541" s="3"/>
      <c r="HU541" s="3"/>
      <c r="HV541" s="3"/>
      <c r="HW541" s="3"/>
      <c r="HX541" s="3"/>
      <c r="HY541" s="3"/>
      <c r="HZ541" s="3"/>
      <c r="IA541" s="3"/>
      <c r="IB541" s="3"/>
      <c r="IC541" s="3"/>
      <c r="ID541" s="3"/>
      <c r="IE541" s="3"/>
      <c r="IF541" s="3"/>
      <c r="IG541" s="3"/>
      <c r="IH541" s="3"/>
      <c r="II541" s="3"/>
      <c r="IJ541" s="3"/>
      <c r="IK541" s="3"/>
      <c r="IL541" s="3"/>
      <c r="IM541" s="3"/>
      <c r="IN541" s="3"/>
      <c r="IO541" s="3"/>
      <c r="IP541" s="3"/>
      <c r="IQ541" s="3"/>
      <c r="IR541" s="3"/>
      <c r="IS541" s="3"/>
      <c r="IT541" s="3"/>
      <c r="IU541" s="3"/>
    </row>
    <row r="542" s="7" customFormat="1" customHeight="1" spans="1:25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  <c r="BP542" s="3"/>
      <c r="BQ542" s="3"/>
      <c r="BR542" s="3"/>
      <c r="BS542" s="3"/>
      <c r="BT542" s="3"/>
      <c r="BU542" s="3"/>
      <c r="BV542" s="3"/>
      <c r="BW542" s="3"/>
      <c r="BX542" s="3"/>
      <c r="BY542" s="3"/>
      <c r="BZ542" s="3"/>
      <c r="CA542" s="3"/>
      <c r="CB542" s="3"/>
      <c r="CC542" s="3"/>
      <c r="CD542" s="3"/>
      <c r="CE542" s="3"/>
      <c r="CF542" s="3"/>
      <c r="CG542" s="3"/>
      <c r="CH542" s="3"/>
      <c r="CI542" s="3"/>
      <c r="CJ542" s="3"/>
      <c r="CK542" s="3"/>
      <c r="CL542" s="3"/>
      <c r="CM542" s="3"/>
      <c r="CN542" s="3"/>
      <c r="CO542" s="3"/>
      <c r="CP542" s="3"/>
      <c r="CQ542" s="3"/>
      <c r="CR542" s="3"/>
      <c r="CS542" s="3"/>
      <c r="CT542" s="3"/>
      <c r="CU542" s="3"/>
      <c r="CV542" s="3"/>
      <c r="CW542" s="3"/>
      <c r="CX542" s="3"/>
      <c r="CY542" s="3"/>
      <c r="CZ542" s="3"/>
      <c r="DA542" s="3"/>
      <c r="DB542" s="3"/>
      <c r="DC542" s="3"/>
      <c r="DD542" s="3"/>
      <c r="DE542" s="3"/>
      <c r="DF542" s="3"/>
      <c r="DG542" s="3"/>
      <c r="DH542" s="3"/>
      <c r="DI542" s="3"/>
      <c r="DJ542" s="3"/>
      <c r="DK542" s="3"/>
      <c r="DL542" s="3"/>
      <c r="DM542" s="3"/>
      <c r="DN542" s="3"/>
      <c r="DO542" s="3"/>
      <c r="DP542" s="3"/>
      <c r="DQ542" s="3"/>
      <c r="DR542" s="3"/>
      <c r="DS542" s="3"/>
      <c r="DT542" s="3"/>
      <c r="DU542" s="3"/>
      <c r="DV542" s="3"/>
      <c r="DW542" s="3"/>
      <c r="DX542" s="3"/>
      <c r="DY542" s="3"/>
      <c r="DZ542" s="3"/>
      <c r="EA542" s="3"/>
      <c r="EB542" s="3"/>
      <c r="EC542" s="3"/>
      <c r="ED542" s="3"/>
      <c r="EE542" s="3"/>
      <c r="EF542" s="3"/>
      <c r="EG542" s="3"/>
      <c r="EH542" s="3"/>
      <c r="EI542" s="3"/>
      <c r="EJ542" s="3"/>
      <c r="EK542" s="3"/>
      <c r="EL542" s="3"/>
      <c r="EM542" s="3"/>
      <c r="EN542" s="3"/>
      <c r="EO542" s="3"/>
      <c r="EP542" s="3"/>
      <c r="EQ542" s="3"/>
      <c r="ER542" s="3"/>
      <c r="ES542" s="3"/>
      <c r="ET542" s="3"/>
      <c r="EU542" s="3"/>
      <c r="EV542" s="3"/>
      <c r="EW542" s="3"/>
      <c r="EX542" s="3"/>
      <c r="EY542" s="3"/>
      <c r="EZ542" s="3"/>
      <c r="FA542" s="3"/>
      <c r="FB542" s="3"/>
      <c r="FC542" s="3"/>
      <c r="FD542" s="3"/>
      <c r="FE542" s="3"/>
      <c r="FF542" s="3"/>
      <c r="FG542" s="3"/>
      <c r="FH542" s="3"/>
      <c r="FI542" s="3"/>
      <c r="FJ542" s="3"/>
      <c r="FK542" s="3"/>
      <c r="FL542" s="3"/>
      <c r="FM542" s="3"/>
      <c r="FN542" s="3"/>
      <c r="FO542" s="3"/>
      <c r="FP542" s="3"/>
      <c r="FQ542" s="3"/>
      <c r="FR542" s="3"/>
      <c r="FS542" s="3"/>
      <c r="FT542" s="3"/>
      <c r="FU542" s="3"/>
      <c r="FV542" s="3"/>
      <c r="FW542" s="3"/>
      <c r="FX542" s="3"/>
      <c r="FY542" s="3"/>
      <c r="FZ542" s="3"/>
      <c r="GA542" s="3"/>
      <c r="GB542" s="3"/>
      <c r="GC542" s="3"/>
      <c r="GD542" s="3"/>
      <c r="GE542" s="3"/>
      <c r="GF542" s="3"/>
      <c r="GG542" s="3"/>
      <c r="GH542" s="3"/>
      <c r="GI542" s="3"/>
      <c r="GJ542" s="3"/>
      <c r="GK542" s="3"/>
      <c r="GL542" s="3"/>
      <c r="GM542" s="3"/>
      <c r="GN542" s="3"/>
      <c r="GO542" s="3"/>
      <c r="GP542" s="3"/>
      <c r="GQ542" s="3"/>
      <c r="GR542" s="3"/>
      <c r="GS542" s="3"/>
      <c r="GT542" s="3"/>
      <c r="GU542" s="3"/>
      <c r="GV542" s="3"/>
      <c r="GW542" s="3"/>
      <c r="GX542" s="3"/>
      <c r="GY542" s="3"/>
      <c r="GZ542" s="3"/>
      <c r="HA542" s="3"/>
      <c r="HB542" s="3"/>
      <c r="HC542" s="3"/>
      <c r="HD542" s="3"/>
      <c r="HE542" s="3"/>
      <c r="HF542" s="3"/>
      <c r="HG542" s="3"/>
      <c r="HH542" s="3"/>
      <c r="HI542" s="3"/>
      <c r="HJ542" s="3"/>
      <c r="HK542" s="3"/>
      <c r="HL542" s="3"/>
      <c r="HM542" s="3"/>
      <c r="HN542" s="3"/>
      <c r="HO542" s="3"/>
      <c r="HP542" s="3"/>
      <c r="HQ542" s="3"/>
      <c r="HR542" s="3"/>
      <c r="HS542" s="3"/>
      <c r="HT542" s="3"/>
      <c r="HU542" s="3"/>
      <c r="HV542" s="3"/>
      <c r="HW542" s="3"/>
      <c r="HX542" s="3"/>
      <c r="HY542" s="3"/>
      <c r="HZ542" s="3"/>
      <c r="IA542" s="3"/>
      <c r="IB542" s="3"/>
      <c r="IC542" s="3"/>
      <c r="ID542" s="3"/>
      <c r="IE542" s="3"/>
      <c r="IF542" s="3"/>
      <c r="IG542" s="3"/>
      <c r="IH542" s="3"/>
      <c r="II542" s="3"/>
      <c r="IJ542" s="3"/>
      <c r="IK542" s="3"/>
      <c r="IL542" s="3"/>
      <c r="IM542" s="3"/>
      <c r="IN542" s="3"/>
      <c r="IO542" s="3"/>
      <c r="IP542" s="3"/>
      <c r="IQ542" s="3"/>
      <c r="IR542" s="3"/>
      <c r="IS542" s="3"/>
      <c r="IT542" s="3"/>
      <c r="IU542" s="3"/>
    </row>
    <row r="543" s="7" customFormat="1" customHeight="1" spans="1:25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  <c r="BO543" s="3"/>
      <c r="BP543" s="3"/>
      <c r="BQ543" s="3"/>
      <c r="BR543" s="3"/>
      <c r="BS543" s="3"/>
      <c r="BT543" s="3"/>
      <c r="BU543" s="3"/>
      <c r="BV543" s="3"/>
      <c r="BW543" s="3"/>
      <c r="BX543" s="3"/>
      <c r="BY543" s="3"/>
      <c r="BZ543" s="3"/>
      <c r="CA543" s="3"/>
      <c r="CB543" s="3"/>
      <c r="CC543" s="3"/>
      <c r="CD543" s="3"/>
      <c r="CE543" s="3"/>
      <c r="CF543" s="3"/>
      <c r="CG543" s="3"/>
      <c r="CH543" s="3"/>
      <c r="CI543" s="3"/>
      <c r="CJ543" s="3"/>
      <c r="CK543" s="3"/>
      <c r="CL543" s="3"/>
      <c r="CM543" s="3"/>
      <c r="CN543" s="3"/>
      <c r="CO543" s="3"/>
      <c r="CP543" s="3"/>
      <c r="CQ543" s="3"/>
      <c r="CR543" s="3"/>
      <c r="CS543" s="3"/>
      <c r="CT543" s="3"/>
      <c r="CU543" s="3"/>
      <c r="CV543" s="3"/>
      <c r="CW543" s="3"/>
      <c r="CX543" s="3"/>
      <c r="CY543" s="3"/>
      <c r="CZ543" s="3"/>
      <c r="DA543" s="3"/>
      <c r="DB543" s="3"/>
      <c r="DC543" s="3"/>
      <c r="DD543" s="3"/>
      <c r="DE543" s="3"/>
      <c r="DF543" s="3"/>
      <c r="DG543" s="3"/>
      <c r="DH543" s="3"/>
      <c r="DI543" s="3"/>
      <c r="DJ543" s="3"/>
      <c r="DK543" s="3"/>
      <c r="DL543" s="3"/>
      <c r="DM543" s="3"/>
      <c r="DN543" s="3"/>
      <c r="DO543" s="3"/>
      <c r="DP543" s="3"/>
      <c r="DQ543" s="3"/>
      <c r="DR543" s="3"/>
      <c r="DS543" s="3"/>
      <c r="DT543" s="3"/>
      <c r="DU543" s="3"/>
      <c r="DV543" s="3"/>
      <c r="DW543" s="3"/>
      <c r="DX543" s="3"/>
      <c r="DY543" s="3"/>
      <c r="DZ543" s="3"/>
      <c r="EA543" s="3"/>
      <c r="EB543" s="3"/>
      <c r="EC543" s="3"/>
      <c r="ED543" s="3"/>
      <c r="EE543" s="3"/>
      <c r="EF543" s="3"/>
      <c r="EG543" s="3"/>
      <c r="EH543" s="3"/>
      <c r="EI543" s="3"/>
      <c r="EJ543" s="3"/>
      <c r="EK543" s="3"/>
      <c r="EL543" s="3"/>
      <c r="EM543" s="3"/>
      <c r="EN543" s="3"/>
      <c r="EO543" s="3"/>
      <c r="EP543" s="3"/>
      <c r="EQ543" s="3"/>
      <c r="ER543" s="3"/>
      <c r="ES543" s="3"/>
      <c r="ET543" s="3"/>
      <c r="EU543" s="3"/>
      <c r="EV543" s="3"/>
      <c r="EW543" s="3"/>
      <c r="EX543" s="3"/>
      <c r="EY543" s="3"/>
      <c r="EZ543" s="3"/>
      <c r="FA543" s="3"/>
      <c r="FB543" s="3"/>
      <c r="FC543" s="3"/>
      <c r="FD543" s="3"/>
      <c r="FE543" s="3"/>
      <c r="FF543" s="3"/>
      <c r="FG543" s="3"/>
      <c r="FH543" s="3"/>
      <c r="FI543" s="3"/>
      <c r="FJ543" s="3"/>
      <c r="FK543" s="3"/>
      <c r="FL543" s="3"/>
      <c r="FM543" s="3"/>
      <c r="FN543" s="3"/>
      <c r="FO543" s="3"/>
      <c r="FP543" s="3"/>
      <c r="FQ543" s="3"/>
      <c r="FR543" s="3"/>
      <c r="FS543" s="3"/>
      <c r="FT543" s="3"/>
      <c r="FU543" s="3"/>
      <c r="FV543" s="3"/>
      <c r="FW543" s="3"/>
      <c r="FX543" s="3"/>
      <c r="FY543" s="3"/>
      <c r="FZ543" s="3"/>
      <c r="GA543" s="3"/>
      <c r="GB543" s="3"/>
      <c r="GC543" s="3"/>
      <c r="GD543" s="3"/>
      <c r="GE543" s="3"/>
      <c r="GF543" s="3"/>
      <c r="GG543" s="3"/>
      <c r="GH543" s="3"/>
      <c r="GI543" s="3"/>
      <c r="GJ543" s="3"/>
      <c r="GK543" s="3"/>
      <c r="GL543" s="3"/>
      <c r="GM543" s="3"/>
      <c r="GN543" s="3"/>
      <c r="GO543" s="3"/>
      <c r="GP543" s="3"/>
      <c r="GQ543" s="3"/>
      <c r="GR543" s="3"/>
      <c r="GS543" s="3"/>
      <c r="GT543" s="3"/>
      <c r="GU543" s="3"/>
      <c r="GV543" s="3"/>
      <c r="GW543" s="3"/>
      <c r="GX543" s="3"/>
      <c r="GY543" s="3"/>
      <c r="GZ543" s="3"/>
      <c r="HA543" s="3"/>
      <c r="HB543" s="3"/>
      <c r="HC543" s="3"/>
      <c r="HD543" s="3"/>
      <c r="HE543" s="3"/>
      <c r="HF543" s="3"/>
      <c r="HG543" s="3"/>
      <c r="HH543" s="3"/>
      <c r="HI543" s="3"/>
      <c r="HJ543" s="3"/>
      <c r="HK543" s="3"/>
      <c r="HL543" s="3"/>
      <c r="HM543" s="3"/>
      <c r="HN543" s="3"/>
      <c r="HO543" s="3"/>
      <c r="HP543" s="3"/>
      <c r="HQ543" s="3"/>
      <c r="HR543" s="3"/>
      <c r="HS543" s="3"/>
      <c r="HT543" s="3"/>
      <c r="HU543" s="3"/>
      <c r="HV543" s="3"/>
      <c r="HW543" s="3"/>
      <c r="HX543" s="3"/>
      <c r="HY543" s="3"/>
      <c r="HZ543" s="3"/>
      <c r="IA543" s="3"/>
      <c r="IB543" s="3"/>
      <c r="IC543" s="3"/>
      <c r="ID543" s="3"/>
      <c r="IE543" s="3"/>
      <c r="IF543" s="3"/>
      <c r="IG543" s="3"/>
      <c r="IH543" s="3"/>
      <c r="II543" s="3"/>
      <c r="IJ543" s="3"/>
      <c r="IK543" s="3"/>
      <c r="IL543" s="3"/>
      <c r="IM543" s="3"/>
      <c r="IN543" s="3"/>
      <c r="IO543" s="3"/>
      <c r="IP543" s="3"/>
      <c r="IQ543" s="3"/>
      <c r="IR543" s="3"/>
      <c r="IS543" s="3"/>
      <c r="IT543" s="3"/>
      <c r="IU543" s="3"/>
    </row>
    <row r="544" s="7" customFormat="1" customHeight="1" spans="1:25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  <c r="BO544" s="3"/>
      <c r="BP544" s="3"/>
      <c r="BQ544" s="3"/>
      <c r="BR544" s="3"/>
      <c r="BS544" s="3"/>
      <c r="BT544" s="3"/>
      <c r="BU544" s="3"/>
      <c r="BV544" s="3"/>
      <c r="BW544" s="3"/>
      <c r="BX544" s="3"/>
      <c r="BY544" s="3"/>
      <c r="BZ544" s="3"/>
      <c r="CA544" s="3"/>
      <c r="CB544" s="3"/>
      <c r="CC544" s="3"/>
      <c r="CD544" s="3"/>
      <c r="CE544" s="3"/>
      <c r="CF544" s="3"/>
      <c r="CG544" s="3"/>
      <c r="CH544" s="3"/>
      <c r="CI544" s="3"/>
      <c r="CJ544" s="3"/>
      <c r="CK544" s="3"/>
      <c r="CL544" s="3"/>
      <c r="CM544" s="3"/>
      <c r="CN544" s="3"/>
      <c r="CO544" s="3"/>
      <c r="CP544" s="3"/>
      <c r="CQ544" s="3"/>
      <c r="CR544" s="3"/>
      <c r="CS544" s="3"/>
      <c r="CT544" s="3"/>
      <c r="CU544" s="3"/>
      <c r="CV544" s="3"/>
      <c r="CW544" s="3"/>
      <c r="CX544" s="3"/>
      <c r="CY544" s="3"/>
      <c r="CZ544" s="3"/>
      <c r="DA544" s="3"/>
      <c r="DB544" s="3"/>
      <c r="DC544" s="3"/>
      <c r="DD544" s="3"/>
      <c r="DE544" s="3"/>
      <c r="DF544" s="3"/>
      <c r="DG544" s="3"/>
      <c r="DH544" s="3"/>
      <c r="DI544" s="3"/>
      <c r="DJ544" s="3"/>
      <c r="DK544" s="3"/>
      <c r="DL544" s="3"/>
      <c r="DM544" s="3"/>
      <c r="DN544" s="3"/>
      <c r="DO544" s="3"/>
      <c r="DP544" s="3"/>
      <c r="DQ544" s="3"/>
      <c r="DR544" s="3"/>
      <c r="DS544" s="3"/>
      <c r="DT544" s="3"/>
      <c r="DU544" s="3"/>
      <c r="DV544" s="3"/>
      <c r="DW544" s="3"/>
      <c r="DX544" s="3"/>
      <c r="DY544" s="3"/>
      <c r="DZ544" s="3"/>
      <c r="EA544" s="3"/>
      <c r="EB544" s="3"/>
      <c r="EC544" s="3"/>
      <c r="ED544" s="3"/>
      <c r="EE544" s="3"/>
      <c r="EF544" s="3"/>
      <c r="EG544" s="3"/>
      <c r="EH544" s="3"/>
      <c r="EI544" s="3"/>
      <c r="EJ544" s="3"/>
      <c r="EK544" s="3"/>
      <c r="EL544" s="3"/>
      <c r="EM544" s="3"/>
      <c r="EN544" s="3"/>
      <c r="EO544" s="3"/>
      <c r="EP544" s="3"/>
      <c r="EQ544" s="3"/>
      <c r="ER544" s="3"/>
      <c r="ES544" s="3"/>
      <c r="ET544" s="3"/>
      <c r="EU544" s="3"/>
      <c r="EV544" s="3"/>
      <c r="EW544" s="3"/>
      <c r="EX544" s="3"/>
      <c r="EY544" s="3"/>
      <c r="EZ544" s="3"/>
      <c r="FA544" s="3"/>
      <c r="FB544" s="3"/>
      <c r="FC544" s="3"/>
      <c r="FD544" s="3"/>
      <c r="FE544" s="3"/>
      <c r="FF544" s="3"/>
      <c r="FG544" s="3"/>
      <c r="FH544" s="3"/>
      <c r="FI544" s="3"/>
      <c r="FJ544" s="3"/>
      <c r="FK544" s="3"/>
      <c r="FL544" s="3"/>
      <c r="FM544" s="3"/>
      <c r="FN544" s="3"/>
      <c r="FO544" s="3"/>
      <c r="FP544" s="3"/>
      <c r="FQ544" s="3"/>
      <c r="FR544" s="3"/>
      <c r="FS544" s="3"/>
      <c r="FT544" s="3"/>
      <c r="FU544" s="3"/>
      <c r="FV544" s="3"/>
      <c r="FW544" s="3"/>
      <c r="FX544" s="3"/>
      <c r="FY544" s="3"/>
      <c r="FZ544" s="3"/>
      <c r="GA544" s="3"/>
      <c r="GB544" s="3"/>
      <c r="GC544" s="3"/>
      <c r="GD544" s="3"/>
      <c r="GE544" s="3"/>
      <c r="GF544" s="3"/>
      <c r="GG544" s="3"/>
      <c r="GH544" s="3"/>
      <c r="GI544" s="3"/>
      <c r="GJ544" s="3"/>
      <c r="GK544" s="3"/>
      <c r="GL544" s="3"/>
      <c r="GM544" s="3"/>
      <c r="GN544" s="3"/>
      <c r="GO544" s="3"/>
      <c r="GP544" s="3"/>
      <c r="GQ544" s="3"/>
      <c r="GR544" s="3"/>
      <c r="GS544" s="3"/>
      <c r="GT544" s="3"/>
      <c r="GU544" s="3"/>
      <c r="GV544" s="3"/>
      <c r="GW544" s="3"/>
      <c r="GX544" s="3"/>
      <c r="GY544" s="3"/>
      <c r="GZ544" s="3"/>
      <c r="HA544" s="3"/>
      <c r="HB544" s="3"/>
      <c r="HC544" s="3"/>
      <c r="HD544" s="3"/>
      <c r="HE544" s="3"/>
      <c r="HF544" s="3"/>
      <c r="HG544" s="3"/>
      <c r="HH544" s="3"/>
      <c r="HI544" s="3"/>
      <c r="HJ544" s="3"/>
      <c r="HK544" s="3"/>
      <c r="HL544" s="3"/>
      <c r="HM544" s="3"/>
      <c r="HN544" s="3"/>
      <c r="HO544" s="3"/>
      <c r="HP544" s="3"/>
      <c r="HQ544" s="3"/>
      <c r="HR544" s="3"/>
      <c r="HS544" s="3"/>
      <c r="HT544" s="3"/>
      <c r="HU544" s="3"/>
      <c r="HV544" s="3"/>
      <c r="HW544" s="3"/>
      <c r="HX544" s="3"/>
      <c r="HY544" s="3"/>
      <c r="HZ544" s="3"/>
      <c r="IA544" s="3"/>
      <c r="IB544" s="3"/>
      <c r="IC544" s="3"/>
      <c r="ID544" s="3"/>
      <c r="IE544" s="3"/>
      <c r="IF544" s="3"/>
      <c r="IG544" s="3"/>
      <c r="IH544" s="3"/>
      <c r="II544" s="3"/>
      <c r="IJ544" s="3"/>
      <c r="IK544" s="3"/>
      <c r="IL544" s="3"/>
      <c r="IM544" s="3"/>
      <c r="IN544" s="3"/>
      <c r="IO544" s="3"/>
      <c r="IP544" s="3"/>
      <c r="IQ544" s="3"/>
      <c r="IR544" s="3"/>
      <c r="IS544" s="3"/>
      <c r="IT544" s="3"/>
      <c r="IU544" s="3"/>
    </row>
    <row r="545" s="7" customFormat="1" customHeight="1" spans="1:25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3"/>
      <c r="BP545" s="3"/>
      <c r="BQ545" s="3"/>
      <c r="BR545" s="3"/>
      <c r="BS545" s="3"/>
      <c r="BT545" s="3"/>
      <c r="BU545" s="3"/>
      <c r="BV545" s="3"/>
      <c r="BW545" s="3"/>
      <c r="BX545" s="3"/>
      <c r="BY545" s="3"/>
      <c r="BZ545" s="3"/>
      <c r="CA545" s="3"/>
      <c r="CB545" s="3"/>
      <c r="CC545" s="3"/>
      <c r="CD545" s="3"/>
      <c r="CE545" s="3"/>
      <c r="CF545" s="3"/>
      <c r="CG545" s="3"/>
      <c r="CH545" s="3"/>
      <c r="CI545" s="3"/>
      <c r="CJ545" s="3"/>
      <c r="CK545" s="3"/>
      <c r="CL545" s="3"/>
      <c r="CM545" s="3"/>
      <c r="CN545" s="3"/>
      <c r="CO545" s="3"/>
      <c r="CP545" s="3"/>
      <c r="CQ545" s="3"/>
      <c r="CR545" s="3"/>
      <c r="CS545" s="3"/>
      <c r="CT545" s="3"/>
      <c r="CU545" s="3"/>
      <c r="CV545" s="3"/>
      <c r="CW545" s="3"/>
      <c r="CX545" s="3"/>
      <c r="CY545" s="3"/>
      <c r="CZ545" s="3"/>
      <c r="DA545" s="3"/>
      <c r="DB545" s="3"/>
      <c r="DC545" s="3"/>
      <c r="DD545" s="3"/>
      <c r="DE545" s="3"/>
      <c r="DF545" s="3"/>
      <c r="DG545" s="3"/>
      <c r="DH545" s="3"/>
      <c r="DI545" s="3"/>
      <c r="DJ545" s="3"/>
      <c r="DK545" s="3"/>
      <c r="DL545" s="3"/>
      <c r="DM545" s="3"/>
      <c r="DN545" s="3"/>
      <c r="DO545" s="3"/>
      <c r="DP545" s="3"/>
      <c r="DQ545" s="3"/>
      <c r="DR545" s="3"/>
      <c r="DS545" s="3"/>
      <c r="DT545" s="3"/>
      <c r="DU545" s="3"/>
      <c r="DV545" s="3"/>
      <c r="DW545" s="3"/>
      <c r="DX545" s="3"/>
      <c r="DY545" s="3"/>
      <c r="DZ545" s="3"/>
      <c r="EA545" s="3"/>
      <c r="EB545" s="3"/>
      <c r="EC545" s="3"/>
      <c r="ED545" s="3"/>
      <c r="EE545" s="3"/>
      <c r="EF545" s="3"/>
      <c r="EG545" s="3"/>
      <c r="EH545" s="3"/>
      <c r="EI545" s="3"/>
      <c r="EJ545" s="3"/>
      <c r="EK545" s="3"/>
      <c r="EL545" s="3"/>
      <c r="EM545" s="3"/>
      <c r="EN545" s="3"/>
      <c r="EO545" s="3"/>
      <c r="EP545" s="3"/>
      <c r="EQ545" s="3"/>
      <c r="ER545" s="3"/>
      <c r="ES545" s="3"/>
      <c r="ET545" s="3"/>
      <c r="EU545" s="3"/>
      <c r="EV545" s="3"/>
      <c r="EW545" s="3"/>
      <c r="EX545" s="3"/>
      <c r="EY545" s="3"/>
      <c r="EZ545" s="3"/>
      <c r="FA545" s="3"/>
      <c r="FB545" s="3"/>
      <c r="FC545" s="3"/>
      <c r="FD545" s="3"/>
      <c r="FE545" s="3"/>
      <c r="FF545" s="3"/>
      <c r="FG545" s="3"/>
      <c r="FH545" s="3"/>
      <c r="FI545" s="3"/>
      <c r="FJ545" s="3"/>
      <c r="FK545" s="3"/>
      <c r="FL545" s="3"/>
      <c r="FM545" s="3"/>
      <c r="FN545" s="3"/>
      <c r="FO545" s="3"/>
      <c r="FP545" s="3"/>
      <c r="FQ545" s="3"/>
      <c r="FR545" s="3"/>
      <c r="FS545" s="3"/>
      <c r="FT545" s="3"/>
      <c r="FU545" s="3"/>
      <c r="FV545" s="3"/>
      <c r="FW545" s="3"/>
      <c r="FX545" s="3"/>
      <c r="FY545" s="3"/>
      <c r="FZ545" s="3"/>
      <c r="GA545" s="3"/>
      <c r="GB545" s="3"/>
      <c r="GC545" s="3"/>
      <c r="GD545" s="3"/>
      <c r="GE545" s="3"/>
      <c r="GF545" s="3"/>
      <c r="GG545" s="3"/>
      <c r="GH545" s="3"/>
      <c r="GI545" s="3"/>
      <c r="GJ545" s="3"/>
      <c r="GK545" s="3"/>
      <c r="GL545" s="3"/>
      <c r="GM545" s="3"/>
      <c r="GN545" s="3"/>
      <c r="GO545" s="3"/>
      <c r="GP545" s="3"/>
      <c r="GQ545" s="3"/>
      <c r="GR545" s="3"/>
      <c r="GS545" s="3"/>
      <c r="GT545" s="3"/>
      <c r="GU545" s="3"/>
      <c r="GV545" s="3"/>
      <c r="GW545" s="3"/>
      <c r="GX545" s="3"/>
      <c r="GY545" s="3"/>
      <c r="GZ545" s="3"/>
      <c r="HA545" s="3"/>
      <c r="HB545" s="3"/>
      <c r="HC545" s="3"/>
      <c r="HD545" s="3"/>
      <c r="HE545" s="3"/>
      <c r="HF545" s="3"/>
      <c r="HG545" s="3"/>
      <c r="HH545" s="3"/>
      <c r="HI545" s="3"/>
      <c r="HJ545" s="3"/>
      <c r="HK545" s="3"/>
      <c r="HL545" s="3"/>
      <c r="HM545" s="3"/>
      <c r="HN545" s="3"/>
      <c r="HO545" s="3"/>
      <c r="HP545" s="3"/>
      <c r="HQ545" s="3"/>
      <c r="HR545" s="3"/>
      <c r="HS545" s="3"/>
      <c r="HT545" s="3"/>
      <c r="HU545" s="3"/>
      <c r="HV545" s="3"/>
      <c r="HW545" s="3"/>
      <c r="HX545" s="3"/>
      <c r="HY545" s="3"/>
      <c r="HZ545" s="3"/>
      <c r="IA545" s="3"/>
      <c r="IB545" s="3"/>
      <c r="IC545" s="3"/>
      <c r="ID545" s="3"/>
      <c r="IE545" s="3"/>
      <c r="IF545" s="3"/>
      <c r="IG545" s="3"/>
      <c r="IH545" s="3"/>
      <c r="II545" s="3"/>
      <c r="IJ545" s="3"/>
      <c r="IK545" s="3"/>
      <c r="IL545" s="3"/>
      <c r="IM545" s="3"/>
      <c r="IN545" s="3"/>
      <c r="IO545" s="3"/>
      <c r="IP545" s="3"/>
      <c r="IQ545" s="3"/>
      <c r="IR545" s="3"/>
      <c r="IS545" s="3"/>
      <c r="IT545" s="3"/>
      <c r="IU545" s="3"/>
    </row>
    <row r="546" s="7" customFormat="1" customHeight="1" spans="1:25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  <c r="BP546" s="3"/>
      <c r="BQ546" s="3"/>
      <c r="BR546" s="3"/>
      <c r="BS546" s="3"/>
      <c r="BT546" s="3"/>
      <c r="BU546" s="3"/>
      <c r="BV546" s="3"/>
      <c r="BW546" s="3"/>
      <c r="BX546" s="3"/>
      <c r="BY546" s="3"/>
      <c r="BZ546" s="3"/>
      <c r="CA546" s="3"/>
      <c r="CB546" s="3"/>
      <c r="CC546" s="3"/>
      <c r="CD546" s="3"/>
      <c r="CE546" s="3"/>
      <c r="CF546" s="3"/>
      <c r="CG546" s="3"/>
      <c r="CH546" s="3"/>
      <c r="CI546" s="3"/>
      <c r="CJ546" s="3"/>
      <c r="CK546" s="3"/>
      <c r="CL546" s="3"/>
      <c r="CM546" s="3"/>
      <c r="CN546" s="3"/>
      <c r="CO546" s="3"/>
      <c r="CP546" s="3"/>
      <c r="CQ546" s="3"/>
      <c r="CR546" s="3"/>
      <c r="CS546" s="3"/>
      <c r="CT546" s="3"/>
      <c r="CU546" s="3"/>
      <c r="CV546" s="3"/>
      <c r="CW546" s="3"/>
      <c r="CX546" s="3"/>
      <c r="CY546" s="3"/>
      <c r="CZ546" s="3"/>
      <c r="DA546" s="3"/>
      <c r="DB546" s="3"/>
      <c r="DC546" s="3"/>
      <c r="DD546" s="3"/>
      <c r="DE546" s="3"/>
      <c r="DF546" s="3"/>
      <c r="DG546" s="3"/>
      <c r="DH546" s="3"/>
      <c r="DI546" s="3"/>
      <c r="DJ546" s="3"/>
      <c r="DK546" s="3"/>
      <c r="DL546" s="3"/>
      <c r="DM546" s="3"/>
      <c r="DN546" s="3"/>
      <c r="DO546" s="3"/>
      <c r="DP546" s="3"/>
      <c r="DQ546" s="3"/>
      <c r="DR546" s="3"/>
      <c r="DS546" s="3"/>
      <c r="DT546" s="3"/>
      <c r="DU546" s="3"/>
      <c r="DV546" s="3"/>
      <c r="DW546" s="3"/>
      <c r="DX546" s="3"/>
      <c r="DY546" s="3"/>
      <c r="DZ546" s="3"/>
      <c r="EA546" s="3"/>
      <c r="EB546" s="3"/>
      <c r="EC546" s="3"/>
      <c r="ED546" s="3"/>
      <c r="EE546" s="3"/>
      <c r="EF546" s="3"/>
      <c r="EG546" s="3"/>
      <c r="EH546" s="3"/>
      <c r="EI546" s="3"/>
      <c r="EJ546" s="3"/>
      <c r="EK546" s="3"/>
      <c r="EL546" s="3"/>
      <c r="EM546" s="3"/>
      <c r="EN546" s="3"/>
      <c r="EO546" s="3"/>
      <c r="EP546" s="3"/>
      <c r="EQ546" s="3"/>
      <c r="ER546" s="3"/>
      <c r="ES546" s="3"/>
      <c r="ET546" s="3"/>
      <c r="EU546" s="3"/>
      <c r="EV546" s="3"/>
      <c r="EW546" s="3"/>
      <c r="EX546" s="3"/>
      <c r="EY546" s="3"/>
      <c r="EZ546" s="3"/>
      <c r="FA546" s="3"/>
      <c r="FB546" s="3"/>
      <c r="FC546" s="3"/>
      <c r="FD546" s="3"/>
      <c r="FE546" s="3"/>
      <c r="FF546" s="3"/>
      <c r="FG546" s="3"/>
      <c r="FH546" s="3"/>
      <c r="FI546" s="3"/>
      <c r="FJ546" s="3"/>
      <c r="FK546" s="3"/>
      <c r="FL546" s="3"/>
      <c r="FM546" s="3"/>
      <c r="FN546" s="3"/>
      <c r="FO546" s="3"/>
      <c r="FP546" s="3"/>
      <c r="FQ546" s="3"/>
      <c r="FR546" s="3"/>
      <c r="FS546" s="3"/>
      <c r="FT546" s="3"/>
      <c r="FU546" s="3"/>
      <c r="FV546" s="3"/>
      <c r="FW546" s="3"/>
      <c r="FX546" s="3"/>
      <c r="FY546" s="3"/>
      <c r="FZ546" s="3"/>
      <c r="GA546" s="3"/>
      <c r="GB546" s="3"/>
      <c r="GC546" s="3"/>
      <c r="GD546" s="3"/>
      <c r="GE546" s="3"/>
      <c r="GF546" s="3"/>
      <c r="GG546" s="3"/>
      <c r="GH546" s="3"/>
      <c r="GI546" s="3"/>
      <c r="GJ546" s="3"/>
      <c r="GK546" s="3"/>
      <c r="GL546" s="3"/>
      <c r="GM546" s="3"/>
      <c r="GN546" s="3"/>
      <c r="GO546" s="3"/>
      <c r="GP546" s="3"/>
      <c r="GQ546" s="3"/>
      <c r="GR546" s="3"/>
      <c r="GS546" s="3"/>
      <c r="GT546" s="3"/>
      <c r="GU546" s="3"/>
      <c r="GV546" s="3"/>
      <c r="GW546" s="3"/>
      <c r="GX546" s="3"/>
      <c r="GY546" s="3"/>
      <c r="GZ546" s="3"/>
      <c r="HA546" s="3"/>
      <c r="HB546" s="3"/>
      <c r="HC546" s="3"/>
      <c r="HD546" s="3"/>
      <c r="HE546" s="3"/>
      <c r="HF546" s="3"/>
      <c r="HG546" s="3"/>
      <c r="HH546" s="3"/>
      <c r="HI546" s="3"/>
      <c r="HJ546" s="3"/>
      <c r="HK546" s="3"/>
      <c r="HL546" s="3"/>
      <c r="HM546" s="3"/>
      <c r="HN546" s="3"/>
      <c r="HO546" s="3"/>
      <c r="HP546" s="3"/>
      <c r="HQ546" s="3"/>
      <c r="HR546" s="3"/>
      <c r="HS546" s="3"/>
      <c r="HT546" s="3"/>
      <c r="HU546" s="3"/>
      <c r="HV546" s="3"/>
      <c r="HW546" s="3"/>
      <c r="HX546" s="3"/>
      <c r="HY546" s="3"/>
      <c r="HZ546" s="3"/>
      <c r="IA546" s="3"/>
      <c r="IB546" s="3"/>
      <c r="IC546" s="3"/>
      <c r="ID546" s="3"/>
      <c r="IE546" s="3"/>
      <c r="IF546" s="3"/>
      <c r="IG546" s="3"/>
      <c r="IH546" s="3"/>
      <c r="II546" s="3"/>
      <c r="IJ546" s="3"/>
      <c r="IK546" s="3"/>
      <c r="IL546" s="3"/>
      <c r="IM546" s="3"/>
      <c r="IN546" s="3"/>
      <c r="IO546" s="3"/>
      <c r="IP546" s="3"/>
      <c r="IQ546" s="3"/>
      <c r="IR546" s="3"/>
      <c r="IS546" s="3"/>
      <c r="IT546" s="3"/>
      <c r="IU546" s="3"/>
    </row>
  </sheetData>
  <mergeCells count="10">
    <mergeCell ref="A1:M1"/>
    <mergeCell ref="G2:L2"/>
    <mergeCell ref="A483:F483"/>
    <mergeCell ref="A2:A3"/>
    <mergeCell ref="B2:B3"/>
    <mergeCell ref="C2:C3"/>
    <mergeCell ref="D2:D3"/>
    <mergeCell ref="E2:E3"/>
    <mergeCell ref="F2:F3"/>
    <mergeCell ref="M2:M3"/>
  </mergeCells>
  <pageMargins left="0.503472222222222" right="0.503472222222222" top="0.554861111111111" bottom="0.554861111111111" header="0.298611111111111" footer="0.298611111111111"/>
  <pageSetup paperSize="9" scale="5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F2" sqref="F2"/>
    </sheetView>
  </sheetViews>
  <sheetFormatPr defaultColWidth="9" defaultRowHeight="13.5" outlineLevelRow="5" outlineLevelCol="7"/>
  <sheetData>
    <row r="1" ht="27" spans="1:8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</row>
    <row r="2" ht="40.5" spans="1:8">
      <c r="A2" s="2">
        <v>1</v>
      </c>
      <c r="B2" s="2" t="s">
        <v>15</v>
      </c>
      <c r="C2" s="2" t="s">
        <v>16</v>
      </c>
      <c r="D2" s="2" t="s">
        <v>17</v>
      </c>
      <c r="E2" s="2" t="s">
        <v>18</v>
      </c>
      <c r="F2" s="2" t="s">
        <v>19</v>
      </c>
      <c r="G2" s="2">
        <v>17</v>
      </c>
      <c r="H2" s="2">
        <v>1118</v>
      </c>
    </row>
    <row r="3" ht="40.5" spans="1:8">
      <c r="A3" s="2">
        <v>2</v>
      </c>
      <c r="B3" s="2" t="s">
        <v>15</v>
      </c>
      <c r="C3" s="2" t="s">
        <v>16</v>
      </c>
      <c r="D3" s="2" t="s">
        <v>20</v>
      </c>
      <c r="E3" s="2" t="s">
        <v>21</v>
      </c>
      <c r="F3" s="2" t="s">
        <v>22</v>
      </c>
      <c r="G3" s="2">
        <v>29</v>
      </c>
      <c r="H3" s="2">
        <v>1526</v>
      </c>
    </row>
    <row r="4" ht="40.5" spans="1:8">
      <c r="A4" s="2">
        <v>3</v>
      </c>
      <c r="B4" s="2" t="s">
        <v>15</v>
      </c>
      <c r="C4" s="2" t="s">
        <v>16</v>
      </c>
      <c r="D4" s="2" t="s">
        <v>23</v>
      </c>
      <c r="E4" s="2" t="s">
        <v>24</v>
      </c>
      <c r="F4" s="2" t="s">
        <v>25</v>
      </c>
      <c r="G4" s="2">
        <v>45.3</v>
      </c>
      <c r="H4" s="2">
        <v>2080.2</v>
      </c>
    </row>
    <row r="5" ht="40.5" spans="1:8">
      <c r="A5" s="2">
        <v>4</v>
      </c>
      <c r="B5" s="2" t="s">
        <v>15</v>
      </c>
      <c r="C5" s="2" t="s">
        <v>16</v>
      </c>
      <c r="D5" s="2" t="s">
        <v>23</v>
      </c>
      <c r="E5" s="2" t="s">
        <v>26</v>
      </c>
      <c r="F5" s="2" t="s">
        <v>27</v>
      </c>
      <c r="G5" s="2">
        <v>55</v>
      </c>
      <c r="H5" s="2">
        <v>2656.4</v>
      </c>
    </row>
    <row r="6" ht="40.5" spans="1:8">
      <c r="A6" s="2">
        <v>5</v>
      </c>
      <c r="B6" s="2" t="s">
        <v>15</v>
      </c>
      <c r="C6" s="2" t="s">
        <v>28</v>
      </c>
      <c r="D6" s="2" t="s">
        <v>23</v>
      </c>
      <c r="E6" s="2" t="s">
        <v>29</v>
      </c>
      <c r="F6" s="2" t="s">
        <v>30</v>
      </c>
      <c r="G6" s="2">
        <v>100</v>
      </c>
      <c r="H6" s="2">
        <v>3940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各镇补助资金明细表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董道陈辞</cp:lastModifiedBy>
  <dcterms:created xsi:type="dcterms:W3CDTF">2023-05-12T11:15:00Z</dcterms:created>
  <dcterms:modified xsi:type="dcterms:W3CDTF">2025-01-15T09:53:39Z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41E323740F524434A54BF7F86C430D4E_13</vt:lpwstr>
  </property>
  <property fmtid="{D5CDD505-2E9C-101B-9397-08002B2CF9AE}" pid="3" name="KSOProductBuildVer">
    <vt:lpwstr>2052-10.8.2.6990</vt:lpwstr>
  </property>
  <property fmtid="{D5CDD505-2E9C-101B-9397-08002B2CF9AE}" pid="4" name="KSOReadingLayout">
    <vt:bool>true</vt:bool>
  </property>
</Properties>
</file>