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880"/>
  </bookViews>
  <sheets>
    <sheet name="财政云" sheetId="4" r:id="rId1"/>
    <sheet name="Sheet2" sheetId="5" r:id="rId2"/>
  </sheets>
  <externalReferences>
    <externalReference r:id="rId3"/>
  </externalReferences>
  <definedNames>
    <definedName name="_xlnm.Print_Titles" localSheetId="0">财政云!$4:$4</definedName>
    <definedName name="_xlnm._FilterDatabase" localSheetId="0" hidden="1">财政云!$A$5:$G$38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<sst xmlns="http://schemas.openxmlformats.org/spreadsheetml/2006/main" count="42" uniqueCount="42">
  <si>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附件2</t>
  </si>
  <si>
    <t>石泉县2024年耕地地力保护补贴补发清册二</t>
  </si>
  <si>
    <t>序号</t>
  </si>
  <si>
    <t>镇</t>
  </si>
  <si>
    <t>确认面积</t>
  </si>
  <si>
    <t>补贴标准（元/亩）</t>
  </si>
  <si>
    <t>补贴资金（元）</t>
  </si>
  <si>
    <t>备注</t>
  </si>
  <si>
    <t>石泉县曾溪镇油坊湾村集体股份经济合作社</t>
  </si>
  <si>
    <t>石泉县曾溪镇瓦窑村集体股份经济合作社</t>
  </si>
  <si>
    <t>石泉县曾溪镇立新村集体股份经济合作社</t>
  </si>
  <si>
    <t>石泉县池河镇合心村集体股份经济合作社</t>
  </si>
  <si>
    <t>石泉县两河镇艾心村集体股份经济合作社</t>
  </si>
  <si>
    <t>石泉县两河镇高原村集体股份经济合作社</t>
  </si>
  <si>
    <t>石泉县两河镇共和村集体股份经济合作社</t>
  </si>
  <si>
    <t>石泉县两河镇火地沟村集体股份经济合作社</t>
  </si>
  <si>
    <t>石泉县两河镇简场村集体股份经济合作社</t>
  </si>
  <si>
    <t>石泉县两河镇金盆村集体股份经济合作社</t>
  </si>
  <si>
    <t>石泉县两河镇新春村集体股份经济合作社</t>
  </si>
  <si>
    <t>石泉县两河镇迎河村集体股份经济合作社</t>
  </si>
  <si>
    <t>石泉县两河镇中心村集体股份经济合作社</t>
  </si>
  <si>
    <t>石泉县饶峰镇光明村集体股份经济合作社</t>
  </si>
  <si>
    <t>石泉县饶峰镇胜利村集体股份经济合作社</t>
  </si>
  <si>
    <t>石泉县饶峰镇新场村集体股份经济合作社</t>
  </si>
  <si>
    <t>石泉县饶峰镇大湾村集体股份经济合作社</t>
  </si>
  <si>
    <t>石泉县饶峰镇新华村集体股份经济合作社</t>
  </si>
  <si>
    <t>石泉县饶峰镇牛羊河村集体股份合作社</t>
  </si>
  <si>
    <t>石泉县喜河镇洞沟村集体股份经济合作社</t>
  </si>
  <si>
    <t>石泉县喜河镇福星村集体股份经济合作社</t>
  </si>
  <si>
    <t>石泉县喜河镇田心村集体股份经济合作社</t>
  </si>
  <si>
    <t>石泉县喜河镇喜河村集体股份经济合作社</t>
  </si>
  <si>
    <t>石泉县喜河镇长顺村集体股份经济合作社</t>
  </si>
  <si>
    <t>石泉县云雾山镇松树沟村集体股份经济合作社</t>
  </si>
  <si>
    <t>石泉县云雾山镇双河村集体股份经济合作社</t>
  </si>
  <si>
    <t>石泉县云雾山镇云阳村集体股份经济合作社</t>
  </si>
  <si>
    <t>石泉县云雾山镇秋树坝村集体股份经济合作社</t>
  </si>
  <si>
    <t>石泉县云雾山镇南沟村集体股份经济合作社</t>
  </si>
  <si>
    <t>石泉县云雾山镇丁家坝村集体股份经济合作社</t>
  </si>
  <si>
    <t>石泉县城关镇红星村集体股份经济合作社</t>
  </si>
  <si>
    <t>石泉县城关镇新民村集体股份经济合作社</t>
  </si>
  <si>
    <t>石泉县城关镇城西社区集体股份经济合作社</t>
  </si>
  <si>
    <t>石泉县城关镇新联村集体股份经济合作社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</si>
</sst>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1"/>
      <name val="楷体"/>
      <family val="3"/>
      <charset val="134"/>
    </font>
    <font>
      <sz val="11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6A6C3A9A/&#21508;&#38215;&#25253;&#26469;/&#39286;&#23792;&#38215;&#65306;2024&#24180;&#32789;&#22320;&#20445;&#25252;&#20108;&#25209;&#34917;&#36148;&#28165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户"/>
      <sheetName val="村集体"/>
      <sheetName val="汇总表"/>
    </sheetNames>
    <sheetDataSet>
      <sheetData sheetId="0"/>
      <sheetData sheetId="1">
        <row r="4">
          <cell r="B4" t="str">
            <v>石泉县饶峰镇光明村集体股份经济合作社</v>
          </cell>
          <cell r="C4" t="str">
            <v>N2610922MF0585736K</v>
          </cell>
          <cell r="D4" t="str">
            <v>612423196102174415</v>
          </cell>
          <cell r="E4" t="str">
            <v>2707030501201000020395</v>
          </cell>
          <cell r="F4">
            <v>80</v>
          </cell>
        </row>
        <row r="5">
          <cell r="B5" t="str">
            <v>石泉县饶峰镇胜利村集体股份经济合作社</v>
          </cell>
          <cell r="C5" t="str">
            <v>N2610922MF04021358</v>
          </cell>
          <cell r="D5" t="str">
            <v>612423196010144411</v>
          </cell>
          <cell r="E5" t="str">
            <v>2707030501201000018910</v>
          </cell>
          <cell r="F5">
            <v>720</v>
          </cell>
        </row>
        <row r="6">
          <cell r="B6" t="str">
            <v>石泉县饶峰镇新场村集体股份经济合作社</v>
          </cell>
          <cell r="C6" t="str">
            <v>N2610922MF0402100M</v>
          </cell>
          <cell r="D6" t="str">
            <v>612423197708154616</v>
          </cell>
          <cell r="E6" t="str">
            <v>2707030501201000018680</v>
          </cell>
          <cell r="F6">
            <v>50</v>
          </cell>
        </row>
        <row r="7">
          <cell r="B7" t="str">
            <v>石泉县饶峰镇大湾村集体股份经济合作社</v>
          </cell>
          <cell r="C7" t="str">
            <v>N2610922MF0401968T</v>
          </cell>
          <cell r="D7" t="str">
            <v>612423197005054619</v>
          </cell>
          <cell r="E7" t="str">
            <v>2707030501201000018751</v>
          </cell>
          <cell r="F7">
            <v>270</v>
          </cell>
        </row>
        <row r="8">
          <cell r="B8" t="str">
            <v>石泉县饶峰镇新华村集体股份经济合作社</v>
          </cell>
          <cell r="C8" t="str">
            <v>N2610922MF0585664T</v>
          </cell>
          <cell r="D8" t="str">
            <v>612423196604274416</v>
          </cell>
          <cell r="E8" t="str">
            <v>2707030501201000021639</v>
          </cell>
          <cell r="F8">
            <v>20</v>
          </cell>
        </row>
        <row r="9">
          <cell r="B9" t="str">
            <v>石泉县饶峰镇牛羊河村集体股份合作社</v>
          </cell>
          <cell r="C9" t="str">
            <v>N2610922MF0402039Y</v>
          </cell>
          <cell r="D9" t="str">
            <v>612423198212094415</v>
          </cell>
          <cell r="E9" t="str">
            <v>2707030501201000018443</v>
          </cell>
          <cell r="F9">
            <v>240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SheetLayoutView="60" workbookViewId="0">
      <pane xSplit="2" ySplit="4" topLeftCell="C22" activePane="bottomRight" state="frozen"/>
      <selection/>
      <selection pane="topRight"/>
      <selection pane="bottomLeft"/>
      <selection pane="bottomRight" activeCell="H23" sqref="H23"/>
    </sheetView>
  </sheetViews>
  <sheetFormatPr defaultColWidth="9" defaultRowHeight="14.25" outlineLevelCol="5"/>
  <cols>
    <col min="1" max="1" width="6.8" style="3" customWidth="1"/>
    <col min="2" max="2" width="47.6" style="3" customWidth="1"/>
    <col min="3" max="3" width="16.8" style="4" customWidth="1"/>
    <col min="4" max="4" width="19" style="4" customWidth="1"/>
    <col min="5" max="5" width="16.8" style="4" customWidth="1"/>
    <col min="6" max="6" width="8.6" style="3" customWidth="1"/>
    <col min="7" max="7" width="9.5" style="3"/>
    <col min="8" max="8" width="13.9" style="3"/>
    <col min="9" max="16384" width="9" style="3"/>
  </cols>
  <sheetData>
    <row r="1" spans="1:1">
      <c r="A1" s="3" t="s">
        <v>0</v>
      </c>
    </row>
    <row r="2" ht="36" customHeight="1" spans="1:6">
      <c r="A2" s="5" t="s">
        <v>1</v>
      </c>
      <c r="B2" s="5"/>
      <c r="C2" s="6"/>
      <c r="D2" s="6"/>
      <c r="E2" s="6"/>
      <c r="F2" s="5"/>
    </row>
    <row r="3" customFormat="1" ht="10" customHeight="1" spans="1:6">
      <c r="A3" s="5"/>
      <c r="B3" s="5"/>
      <c r="C3" s="6"/>
      <c r="D3" s="6"/>
      <c r="E3" s="6"/>
      <c r="F3" s="5"/>
    </row>
    <row r="4" s="1" customFormat="1" ht="34" customHeight="1" spans="1:6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2" customFormat="1" ht="24" customHeight="1" spans="1:6">
      <c r="A5" s="8">
        <v>1</v>
      </c>
      <c r="B5" s="9" t="s">
        <v>8</v>
      </c>
      <c r="C5" s="10">
        <v>80</v>
      </c>
      <c r="D5" s="10">
        <v>43.5</v>
      </c>
      <c r="E5" s="10">
        <f t="shared" ref="E5:E7" si="0">C5*D5</f>
        <v>3480</v>
      </c>
      <c r="F5" s="8"/>
    </row>
    <row r="6" s="2" customFormat="1" ht="24" customHeight="1" spans="1:6">
      <c r="A6" s="8">
        <v>2</v>
      </c>
      <c r="B6" s="9" t="s">
        <v>9</v>
      </c>
      <c r="C6" s="10">
        <v>37.39</v>
      </c>
      <c r="D6" s="10">
        <v>43.5</v>
      </c>
      <c r="E6" s="10">
        <v>1626.47</v>
      </c>
      <c r="F6" s="8"/>
    </row>
    <row r="7" s="2" customFormat="1" ht="24" customHeight="1" spans="1:6">
      <c r="A7" s="8">
        <v>3</v>
      </c>
      <c r="B7" s="9" t="s">
        <v>10</v>
      </c>
      <c r="C7" s="10">
        <v>152</v>
      </c>
      <c r="D7" s="10">
        <v>43.5</v>
      </c>
      <c r="E7" s="10">
        <f t="shared" si="0"/>
        <v>6612</v>
      </c>
      <c r="F7" s="8"/>
    </row>
    <row r="8" s="2" customFormat="1" ht="24" customHeight="1" spans="1:6">
      <c r="A8" s="8">
        <v>4</v>
      </c>
      <c r="B8" s="9" t="s">
        <v>11</v>
      </c>
      <c r="C8" s="10">
        <v>61.38</v>
      </c>
      <c r="D8" s="10">
        <v>43.5</v>
      </c>
      <c r="E8" s="10">
        <v>2670.03</v>
      </c>
      <c r="F8" s="8"/>
    </row>
    <row r="9" s="2" customFormat="1" ht="24" customHeight="1" spans="1:6">
      <c r="A9" s="8">
        <v>5</v>
      </c>
      <c r="B9" s="9" t="s">
        <v>12</v>
      </c>
      <c r="C9" s="10">
        <v>119.38</v>
      </c>
      <c r="D9" s="10">
        <v>43.5</v>
      </c>
      <c r="E9" s="10">
        <f>C9*D9</f>
        <v>5193.03</v>
      </c>
      <c r="F9" s="8"/>
    </row>
    <row r="10" s="2" customFormat="1" ht="24" customHeight="1" spans="1:6">
      <c r="A10" s="8">
        <v>6</v>
      </c>
      <c r="B10" s="9" t="s">
        <v>13</v>
      </c>
      <c r="C10" s="10">
        <v>20</v>
      </c>
      <c r="D10" s="10">
        <v>43.5</v>
      </c>
      <c r="E10" s="10">
        <f t="shared" ref="E10:E25" si="1">C10*D10</f>
        <v>870</v>
      </c>
      <c r="F10" s="8"/>
    </row>
    <row r="11" s="2" customFormat="1" ht="24" customHeight="1" spans="1:6">
      <c r="A11" s="8">
        <v>7</v>
      </c>
      <c r="B11" s="9" t="s">
        <v>14</v>
      </c>
      <c r="C11" s="10">
        <v>50</v>
      </c>
      <c r="D11" s="10">
        <v>43.5</v>
      </c>
      <c r="E11" s="10">
        <f t="shared" si="1"/>
        <v>2175</v>
      </c>
      <c r="F11" s="8"/>
    </row>
    <row r="12" s="2" customFormat="1" ht="24" customHeight="1" spans="1:6">
      <c r="A12" s="8">
        <v>8</v>
      </c>
      <c r="B12" s="9" t="s">
        <v>15</v>
      </c>
      <c r="C12" s="10">
        <v>221.4</v>
      </c>
      <c r="D12" s="10">
        <v>43.5</v>
      </c>
      <c r="E12" s="10">
        <f t="shared" si="1"/>
        <v>9630.9</v>
      </c>
      <c r="F12" s="8"/>
    </row>
    <row r="13" s="2" customFormat="1" ht="24" customHeight="1" spans="1:6">
      <c r="A13" s="8">
        <v>9</v>
      </c>
      <c r="B13" s="9" t="s">
        <v>16</v>
      </c>
      <c r="C13" s="10">
        <v>20</v>
      </c>
      <c r="D13" s="10">
        <v>43.5</v>
      </c>
      <c r="E13" s="10">
        <f t="shared" si="1"/>
        <v>870</v>
      </c>
      <c r="F13" s="8"/>
    </row>
    <row r="14" s="2" customFormat="1" ht="24" customHeight="1" spans="1:6">
      <c r="A14" s="8">
        <v>10</v>
      </c>
      <c r="B14" s="9" t="s">
        <v>17</v>
      </c>
      <c r="C14" s="10">
        <v>510</v>
      </c>
      <c r="D14" s="10">
        <v>43.5</v>
      </c>
      <c r="E14" s="10">
        <f t="shared" si="1"/>
        <v>22185</v>
      </c>
      <c r="F14" s="8"/>
    </row>
    <row r="15" s="2" customFormat="1" ht="24" customHeight="1" spans="1:6">
      <c r="A15" s="8">
        <v>11</v>
      </c>
      <c r="B15" s="9" t="s">
        <v>18</v>
      </c>
      <c r="C15" s="10">
        <v>50</v>
      </c>
      <c r="D15" s="10">
        <v>43.5</v>
      </c>
      <c r="E15" s="10">
        <f t="shared" si="1"/>
        <v>2175</v>
      </c>
      <c r="F15" s="8"/>
    </row>
    <row r="16" s="2" customFormat="1" ht="24" customHeight="1" spans="1:6">
      <c r="A16" s="8">
        <v>12</v>
      </c>
      <c r="B16" s="9" t="s">
        <v>19</v>
      </c>
      <c r="C16" s="10">
        <v>120</v>
      </c>
      <c r="D16" s="10">
        <v>43.5</v>
      </c>
      <c r="E16" s="10">
        <f t="shared" si="1"/>
        <v>5220</v>
      </c>
      <c r="F16" s="8"/>
    </row>
    <row r="17" s="2" customFormat="1" ht="24" customHeight="1" spans="1:6">
      <c r="A17" s="8">
        <v>13</v>
      </c>
      <c r="B17" s="9" t="s">
        <v>20</v>
      </c>
      <c r="C17" s="10">
        <v>63</v>
      </c>
      <c r="D17" s="10">
        <v>43.5</v>
      </c>
      <c r="E17" s="10">
        <f t="shared" si="1"/>
        <v>2740.5</v>
      </c>
      <c r="F17" s="8"/>
    </row>
    <row r="18" s="2" customFormat="1" ht="24" customHeight="1" spans="1:6">
      <c r="A18" s="8">
        <v>14</v>
      </c>
      <c r="B18" s="9" t="s">
        <v>21</v>
      </c>
      <c r="C18" s="10">
        <f>VLOOKUP(B18,[1]村集体!$B$4:$F$9,5,0)</f>
        <v>80</v>
      </c>
      <c r="D18" s="10">
        <v>43.5</v>
      </c>
      <c r="E18" s="10">
        <f t="shared" si="1"/>
        <v>3480</v>
      </c>
      <c r="F18" s="8"/>
    </row>
    <row r="19" s="2" customFormat="1" ht="24" customHeight="1" spans="1:6">
      <c r="A19" s="8">
        <v>15</v>
      </c>
      <c r="B19" s="9" t="s">
        <v>22</v>
      </c>
      <c r="C19" s="10">
        <f>VLOOKUP(B19,[1]村集体!$B$4:$F$9,5,0)</f>
        <v>720</v>
      </c>
      <c r="D19" s="10">
        <v>43.5</v>
      </c>
      <c r="E19" s="10">
        <f t="shared" si="1"/>
        <v>31320</v>
      </c>
      <c r="F19" s="8"/>
    </row>
    <row r="20" s="2" customFormat="1" ht="24" customHeight="1" spans="1:6">
      <c r="A20" s="8">
        <v>16</v>
      </c>
      <c r="B20" s="9" t="s">
        <v>23</v>
      </c>
      <c r="C20" s="10">
        <f>VLOOKUP(B20,[1]村集体!$B$4:$F$9,5,0)</f>
        <v>50</v>
      </c>
      <c r="D20" s="10">
        <v>43.5</v>
      </c>
      <c r="E20" s="10">
        <f t="shared" si="1"/>
        <v>2175</v>
      </c>
      <c r="F20" s="8"/>
    </row>
    <row r="21" s="2" customFormat="1" ht="24" customHeight="1" spans="1:6">
      <c r="A21" s="8">
        <v>17</v>
      </c>
      <c r="B21" s="9" t="s">
        <v>24</v>
      </c>
      <c r="C21" s="10">
        <f>VLOOKUP(B21,[1]村集体!$B$4:$F$9,5,0)</f>
        <v>270</v>
      </c>
      <c r="D21" s="10">
        <v>43.5</v>
      </c>
      <c r="E21" s="10">
        <f t="shared" si="1"/>
        <v>11745</v>
      </c>
      <c r="F21" s="8"/>
    </row>
    <row r="22" s="2" customFormat="1" ht="24" customHeight="1" spans="1:6">
      <c r="A22" s="8">
        <v>18</v>
      </c>
      <c r="B22" s="9" t="s">
        <v>25</v>
      </c>
      <c r="C22" s="10">
        <f>VLOOKUP(B22,[1]村集体!$B$4:$F$9,5,0)</f>
        <v>20</v>
      </c>
      <c r="D22" s="10">
        <v>43.5</v>
      </c>
      <c r="E22" s="10">
        <f t="shared" si="1"/>
        <v>870</v>
      </c>
      <c r="F22" s="8"/>
    </row>
    <row r="23" s="2" customFormat="1" ht="24" customHeight="1" spans="1:6">
      <c r="A23" s="8">
        <v>19</v>
      </c>
      <c r="B23" s="9" t="s">
        <v>26</v>
      </c>
      <c r="C23" s="10">
        <f>VLOOKUP(B23,[1]村集体!$B$4:$F$9,5,0)</f>
        <v>240</v>
      </c>
      <c r="D23" s="10">
        <v>43.5</v>
      </c>
      <c r="E23" s="10">
        <f t="shared" si="1"/>
        <v>10440</v>
      </c>
      <c r="F23" s="8"/>
    </row>
    <row r="24" s="2" customFormat="1" ht="24" customHeight="1" spans="1:6">
      <c r="A24" s="8">
        <v>20</v>
      </c>
      <c r="B24" s="9" t="s">
        <v>27</v>
      </c>
      <c r="C24" s="10">
        <v>52</v>
      </c>
      <c r="D24" s="10">
        <v>43.5</v>
      </c>
      <c r="E24" s="10">
        <f t="shared" si="1"/>
        <v>2262</v>
      </c>
      <c r="F24" s="8"/>
    </row>
    <row r="25" s="2" customFormat="1" ht="24" customHeight="1" spans="1:6">
      <c r="A25" s="8">
        <v>21</v>
      </c>
      <c r="B25" s="9" t="s">
        <v>28</v>
      </c>
      <c r="C25" s="10">
        <v>182.6</v>
      </c>
      <c r="D25" s="10">
        <v>43.5</v>
      </c>
      <c r="E25" s="10">
        <f t="shared" si="1"/>
        <v>7943.1</v>
      </c>
      <c r="F25" s="8"/>
    </row>
    <row r="26" s="2" customFormat="1" ht="24" customHeight="1" spans="1:6">
      <c r="A26" s="8">
        <v>22</v>
      </c>
      <c r="B26" s="9" t="s">
        <v>29</v>
      </c>
      <c r="C26" s="10">
        <v>93.29</v>
      </c>
      <c r="D26" s="10">
        <v>43.5</v>
      </c>
      <c r="E26" s="10">
        <v>4058.12</v>
      </c>
      <c r="F26" s="8"/>
    </row>
    <row r="27" s="2" customFormat="1" ht="24" customHeight="1" spans="1:6">
      <c r="A27" s="8">
        <v>23</v>
      </c>
      <c r="B27" s="9" t="s">
        <v>30</v>
      </c>
      <c r="C27" s="10">
        <v>90</v>
      </c>
      <c r="D27" s="10">
        <v>43.5</v>
      </c>
      <c r="E27" s="10">
        <f>C27*D27</f>
        <v>3915</v>
      </c>
      <c r="F27" s="8"/>
    </row>
    <row r="28" s="2" customFormat="1" ht="24" customHeight="1" spans="1:6">
      <c r="A28" s="8">
        <v>24</v>
      </c>
      <c r="B28" s="9" t="s">
        <v>31</v>
      </c>
      <c r="C28" s="10">
        <v>50</v>
      </c>
      <c r="D28" s="10">
        <v>43.5</v>
      </c>
      <c r="E28" s="10">
        <f>C28*D28</f>
        <v>2175</v>
      </c>
      <c r="F28" s="8"/>
    </row>
    <row r="29" s="2" customFormat="1" ht="24" customHeight="1" spans="1:6">
      <c r="A29" s="8">
        <v>25</v>
      </c>
      <c r="B29" s="9" t="s">
        <v>32</v>
      </c>
      <c r="C29" s="10">
        <v>66</v>
      </c>
      <c r="D29" s="10">
        <v>43.5</v>
      </c>
      <c r="E29" s="10">
        <f t="shared" ref="E29:E34" si="2">C29*D29</f>
        <v>2871</v>
      </c>
      <c r="F29" s="8"/>
    </row>
    <row r="30" s="2" customFormat="1" ht="24" customHeight="1" spans="1:6">
      <c r="A30" s="8">
        <v>26</v>
      </c>
      <c r="B30" s="9" t="s">
        <v>33</v>
      </c>
      <c r="C30" s="10">
        <v>60</v>
      </c>
      <c r="D30" s="10">
        <v>43.5</v>
      </c>
      <c r="E30" s="10">
        <f t="shared" si="2"/>
        <v>2610</v>
      </c>
      <c r="F30" s="8"/>
    </row>
    <row r="31" s="2" customFormat="1" ht="24" customHeight="1" spans="1:6">
      <c r="A31" s="8">
        <v>27</v>
      </c>
      <c r="B31" s="9" t="s">
        <v>34</v>
      </c>
      <c r="C31" s="10">
        <v>38</v>
      </c>
      <c r="D31" s="10">
        <v>43.5</v>
      </c>
      <c r="E31" s="10">
        <f t="shared" si="2"/>
        <v>1653</v>
      </c>
      <c r="F31" s="8"/>
    </row>
    <row r="32" s="2" customFormat="1" ht="24" customHeight="1" spans="1:6">
      <c r="A32" s="8">
        <v>28</v>
      </c>
      <c r="B32" s="9" t="s">
        <v>35</v>
      </c>
      <c r="C32" s="10">
        <v>120</v>
      </c>
      <c r="D32" s="10">
        <v>43.5</v>
      </c>
      <c r="E32" s="10">
        <f t="shared" si="2"/>
        <v>5220</v>
      </c>
      <c r="F32" s="8"/>
    </row>
    <row r="33" s="2" customFormat="1" ht="24" customHeight="1" spans="1:6">
      <c r="A33" s="8">
        <v>29</v>
      </c>
      <c r="B33" s="9" t="s">
        <v>36</v>
      </c>
      <c r="C33" s="10">
        <v>100</v>
      </c>
      <c r="D33" s="10">
        <v>43.5</v>
      </c>
      <c r="E33" s="10">
        <f t="shared" si="2"/>
        <v>4350</v>
      </c>
      <c r="F33" s="8"/>
    </row>
    <row r="34" s="2" customFormat="1" ht="24" customHeight="1" spans="1:6">
      <c r="A34" s="8">
        <v>30</v>
      </c>
      <c r="B34" s="9" t="s">
        <v>37</v>
      </c>
      <c r="C34" s="10">
        <v>150</v>
      </c>
      <c r="D34" s="10">
        <v>43.5</v>
      </c>
      <c r="E34" s="10">
        <f t="shared" si="2"/>
        <v>6525</v>
      </c>
      <c r="F34" s="8"/>
    </row>
    <row r="35" s="2" customFormat="1" ht="24" customHeight="1" spans="1:6">
      <c r="A35" s="8">
        <v>31</v>
      </c>
      <c r="B35" s="9" t="s">
        <v>38</v>
      </c>
      <c r="C35" s="10">
        <v>25.68</v>
      </c>
      <c r="D35" s="10">
        <v>43.5</v>
      </c>
      <c r="E35" s="10">
        <v>1117.08</v>
      </c>
      <c r="F35" s="8"/>
    </row>
    <row r="36" s="2" customFormat="1" ht="24" customHeight="1" spans="1:6">
      <c r="A36" s="8">
        <v>32</v>
      </c>
      <c r="B36" s="9" t="s">
        <v>39</v>
      </c>
      <c r="C36" s="10">
        <v>73.5</v>
      </c>
      <c r="D36" s="10">
        <v>43.5</v>
      </c>
      <c r="E36" s="10">
        <v>3197.25</v>
      </c>
      <c r="F36" s="8"/>
    </row>
    <row r="37" s="2" customFormat="1" ht="24" customHeight="1" spans="1:6">
      <c r="A37" s="8">
        <v>33</v>
      </c>
      <c r="B37" s="9" t="s">
        <v>40</v>
      </c>
      <c r="C37" s="10">
        <v>2.24</v>
      </c>
      <c r="D37" s="10">
        <v>43.5</v>
      </c>
      <c r="E37" s="10">
        <v>97.44</v>
      </c>
      <c r="F37" s="8"/>
    </row>
    <row r="38" s="2" customFormat="1" ht="24" customHeight="1" spans="1:6">
      <c r="A38" s="8">
        <v>34</v>
      </c>
      <c r="B38" s="9" t="s">
        <v>41</v>
      </c>
      <c r="C38" s="10">
        <v>105.04</v>
      </c>
      <c r="D38" s="10">
        <v>43.5</v>
      </c>
      <c r="E38" s="10">
        <v>4569.24</v>
      </c>
      <c r="F38" s="8"/>
    </row>
    <row r="40" spans="3:5">
      <c r="C40" s="3"/>
      <c r="D40" s="3"/>
      <c r="E40" s="3"/>
    </row>
    <row r="41" spans="3:4">
      <c r="C41" s="3"/>
      <c r="D41" s="3"/>
    </row>
  </sheetData>
  <mergeCells count="1">
    <mergeCell ref="A2:F2"/>
  </mergeCells>
  <printOptions horizontalCentered="1"/>
  <pageMargins left="0.786805555555556" right="0.590277777777778" top="0.984027777777778" bottom="0.786805555555556" header="0.511805555555556" footer="0.511805555555556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4"/>
  <sheetViews>
    <sheetView workbookViewId="0">
      <selection activeCell="A10" sqref="A10"/>
    </sheetView>
  </sheetViews>
  <sheetFormatPr defaultColWidth="8.8" defaultRowHeight="14.25" outlineLevelRow="3" outlineLevelCol="2"/>
  <sheetData>
    <row r="2" spans="1:3">
      <c r="A2">
        <v>11.15</v>
      </c>
      <c r="C2">
        <v>16.94</v>
      </c>
    </row>
    <row r="3" spans="1:3">
      <c r="A3">
        <v>11.24</v>
      </c>
      <c r="C3">
        <v>20.36</v>
      </c>
    </row>
    <row r="4" spans="3:3">
      <c r="C4">
        <f>C3+C2-A3-A2</f>
        <v>14.91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财政云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cp:revision>1</cp:revision>
  <dcterms:created xsi:type="dcterms:W3CDTF">2016-06-14T01:30:25Z</dcterms:created>
  <cp:lastPrinted>2020-06-24T17:07:04Z</cp:lastPrinted>
  <dcterms:modified xsi:type="dcterms:W3CDTF">2024-12-05T15:00:46Z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eadingLayout">
    <vt:bool>true</vt:bool>
  </property>
  <property fmtid="{D5CDD505-2E9C-101B-9397-08002B2CF9AE}" pid="4" name="ICV">
    <vt:lpwstr>1B3ECF893BD5019A9E4F5167500C39DB_43</vt:lpwstr>
  </property>
</Properties>
</file>