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60"/>
  </bookViews>
  <sheets>
    <sheet name="Sheet1" sheetId="2" r:id="rId1"/>
  </sheets>
  <definedNames>
    <definedName name="_xlnm._FilterDatabase" localSheetId="0" hidden="1">Sheet1!$A$1:$S$4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<sst xmlns="http://schemas.openxmlformats.org/spreadsheetml/2006/main" count="65" uniqueCount="42">
  <si>
    <t>附件</t>
  </si>
  <si>
    <t>石泉县2024年巩固衔接部分基础设施和公共服务项目和资金计划调整表</t>
  </si>
  <si>
    <t>序号</t>
  </si>
  <si>
    <t>项目名称</t>
  </si>
  <si>
    <t>计划情况</t>
  </si>
  <si>
    <t>调整情况</t>
  </si>
  <si>
    <t>调整后情况</t>
  </si>
  <si>
    <t>备注</t>
  </si>
  <si>
    <t>文号</t>
  </si>
  <si>
    <t>规模    
（座、公里、处、个）</t>
  </si>
  <si>
    <t>投资
（万元）</t>
  </si>
  <si>
    <t>实施单位</t>
  </si>
  <si>
    <t>主管单位</t>
  </si>
  <si>
    <t>规模
（座、公里、处、个）</t>
  </si>
  <si>
    <t>调整后规模  
（座、公里、处、个）</t>
  </si>
  <si>
    <t>调整后投资
（万元）</t>
  </si>
  <si>
    <t>投资变化
（万元）</t>
  </si>
  <si>
    <t>合计</t>
  </si>
  <si>
    <t>公共服务类</t>
  </si>
  <si>
    <t>蒲溪村人居环境整治提升项目</t>
  </si>
  <si>
    <t>石发改发
〔2024〕83号</t>
  </si>
  <si>
    <t>打造示范院落5处，提升示范户75户，墙面维11250㎡，新建砖花墙1000m，地面硬化2000㎡，安装照明设施50盏，新建公厕1处60㎡。</t>
  </si>
  <si>
    <t>饶峰镇人民政府</t>
  </si>
  <si>
    <t>县农业农村局</t>
  </si>
  <si>
    <t>建设示范庭院5处，提升示范户75户，种植果树300棵，打造庭院经济。修建硬化产业道路2公里，厚15公分，宽3米，配套修建水沟，修建石挡墙6处1200立方，安装照明设施50盏。</t>
  </si>
  <si>
    <t>建设示范庭院5处，提升示范户75户，种植果树300棵，打造庭院经济。修建硬化产业道路2公里，厚15公分，宽3米，配套修建水沟，修建石挡墙6处1200立方，安装照明设施50盏</t>
  </si>
  <si>
    <t>搬迁后扶类</t>
  </si>
  <si>
    <t>石泉县汉水明珠易地搬迁安置点产业配套项目</t>
  </si>
  <si>
    <t>改建汉水明珠移民搬迁安置点服务店150㎡，完善相关设备和水电气改造提升等内容。</t>
  </si>
  <si>
    <t>城关镇人民政府</t>
  </si>
  <si>
    <t>县发改局</t>
  </si>
  <si>
    <t>石泉县汉水明珠易地搬迁安置点“一站式”综合服务中心补助项目</t>
  </si>
  <si>
    <t>改建汉水明珠易地搬迁安置点“一站式”综合服务中心150㎡，财政适当补助30万元。</t>
  </si>
  <si>
    <t>曾溪镇高坎村安置点综合服务设施补助项目</t>
  </si>
  <si>
    <t>高坎村搬迁安置点新建“一站式”社区综合服务（户籍管理、就业、就医和社保、法律咨询及调解等）各1处，总投资100万，补助40万元。</t>
  </si>
  <si>
    <t>曾溪镇人民政府</t>
  </si>
  <si>
    <t>曾溪镇高坎村易地搬迁安置点“一站式”综合服务中心补助项目</t>
  </si>
  <si>
    <t>建设高坎村易地搬迁安置点“一站式”服务中心1处（含户籍管理、就业、就医和社保、法律咨询及调解等）200平方米，财政适当补助40万元。</t>
  </si>
  <si>
    <t>石泉县后柳镇群英村易地搬迁安置点产业配套项目</t>
  </si>
  <si>
    <t>改建易地搬迁安置点社区店300平面米，完善相关设备和水电气改造提升等内容。</t>
  </si>
  <si>
    <t>后柳镇人民政府</t>
  </si>
  <si>
    <t>项目收回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</si>
</sst>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36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protection locked="0"/>
    </xf>
    <xf numFmtId="0" fontId="34" fillId="0" borderId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_明细表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2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3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4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5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6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7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8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9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10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11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12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13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14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15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16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17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18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19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20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21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22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23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24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0</xdr:row>
      <xdr:rowOff>0</xdr:rowOff>
    </xdr:from>
    <xdr:to>
      <xdr:col>7</xdr:col>
      <xdr:colOff>273685</xdr:colOff>
      <xdr:row>1</xdr:row>
      <xdr:rowOff>297180</xdr:rowOff>
    </xdr:to>
    <xdr:sp>
      <xdr:nvSpPr>
        <xdr:cNvPr id="25" name="Image1"/>
        <xdr:cNvSpPr>
          <a:spLocks noChangeAspect="1"/>
        </xdr:cNvSpPr>
      </xdr:nvSpPr>
      <xdr:spPr>
        <a:xfrm>
          <a:off x="7452995" y="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26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27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28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29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30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31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32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33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34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35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36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37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38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39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40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41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42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43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44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45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46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47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48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10160</xdr:colOff>
      <xdr:row>6</xdr:row>
      <xdr:rowOff>0</xdr:rowOff>
    </xdr:from>
    <xdr:to>
      <xdr:col>7</xdr:col>
      <xdr:colOff>273685</xdr:colOff>
      <xdr:row>6</xdr:row>
      <xdr:rowOff>551180</xdr:rowOff>
    </xdr:to>
    <xdr:sp>
      <xdr:nvSpPr>
        <xdr:cNvPr id="49" name="Image1"/>
        <xdr:cNvSpPr>
          <a:spLocks noChangeAspect="1"/>
        </xdr:cNvSpPr>
      </xdr:nvSpPr>
      <xdr:spPr>
        <a:xfrm>
          <a:off x="7452995" y="2933700"/>
          <a:ext cx="263525" cy="5511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zoomScale="60" zoomScaleNormal="60" workbookViewId="0">
      <pane ySplit="4" topLeftCell="A5" activePane="bottomLeft" state="frozen"/>
      <selection/>
      <selection pane="bottomLeft" activeCell="I14" sqref="I14"/>
    </sheetView>
  </sheetViews>
  <sheetFormatPr defaultColWidth="8.89090909090909" defaultRowHeight="14"/>
  <cols>
    <col min="1" max="1" width="5.6" customWidth="1"/>
    <col min="2" max="2" width="18.1727272727273" customWidth="1"/>
    <col min="3" max="3" width="14.7" customWidth="1"/>
    <col min="4" max="4" width="29.4090909090909" customWidth="1"/>
    <col min="5" max="5" width="12.7909090909091" customWidth="1"/>
    <col min="6" max="6" width="13.8272727272727" customWidth="1"/>
    <col min="7" max="7" width="12.0545454545455" customWidth="1"/>
    <col min="8" max="8" width="16.9545454545455" customWidth="1"/>
    <col min="9" max="9" width="30.4454545454545" customWidth="1"/>
    <col min="10" max="10" width="12.2727272727273" customWidth="1"/>
    <col min="11" max="11" width="8.78181818181818" customWidth="1"/>
    <col min="12" max="12" width="8.32727272727273" customWidth="1"/>
    <col min="13" max="13" width="13.8545454545455" customWidth="1"/>
    <col min="14" max="14" width="30.6272727272727" customWidth="1"/>
    <col min="15" max="15" width="14.3909090909091" customWidth="1"/>
    <col min="16" max="16" width="12.5727272727273" customWidth="1"/>
    <col min="17" max="17" width="13.3727272727273" customWidth="1"/>
    <col min="18" max="18" width="12.0545454545455" customWidth="1"/>
    <col min="19" max="19" width="9.39090909090909" customWidth="1"/>
  </cols>
  <sheetData>
    <row r="1" ht="20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48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2" customFormat="1" ht="35" customHeight="1" spans="1:19">
      <c r="A3" s="7" t="s">
        <v>2</v>
      </c>
      <c r="B3" s="7" t="s">
        <v>3</v>
      </c>
      <c r="C3" s="7" t="s">
        <v>4</v>
      </c>
      <c r="D3" s="7"/>
      <c r="E3" s="7"/>
      <c r="F3" s="7"/>
      <c r="G3" s="7"/>
      <c r="H3" s="8" t="s">
        <v>5</v>
      </c>
      <c r="I3" s="26"/>
      <c r="J3" s="26"/>
      <c r="K3" s="26"/>
      <c r="L3" s="27"/>
      <c r="M3" s="28" t="s">
        <v>6</v>
      </c>
      <c r="N3" s="28"/>
      <c r="O3" s="28"/>
      <c r="P3" s="28"/>
      <c r="Q3" s="28"/>
      <c r="R3" s="29"/>
      <c r="S3" s="7" t="s">
        <v>7</v>
      </c>
    </row>
    <row r="4" s="2" customFormat="1" ht="47" customHeight="1" spans="1:19">
      <c r="A4" s="7"/>
      <c r="B4" s="7"/>
      <c r="C4" s="7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3</v>
      </c>
      <c r="I4" s="9" t="s">
        <v>13</v>
      </c>
      <c r="J4" s="9" t="s">
        <v>10</v>
      </c>
      <c r="K4" s="9" t="s">
        <v>11</v>
      </c>
      <c r="L4" s="9" t="s">
        <v>12</v>
      </c>
      <c r="M4" s="9" t="s">
        <v>3</v>
      </c>
      <c r="N4" s="9" t="s">
        <v>14</v>
      </c>
      <c r="O4" s="9" t="s">
        <v>15</v>
      </c>
      <c r="P4" s="9" t="s">
        <v>16</v>
      </c>
      <c r="Q4" s="9" t="s">
        <v>11</v>
      </c>
      <c r="R4" s="9" t="s">
        <v>12</v>
      </c>
      <c r="S4" s="7"/>
    </row>
    <row r="5" ht="37" customHeight="1" spans="1:19">
      <c r="A5" s="10" t="s">
        <v>17</v>
      </c>
      <c r="B5" s="11"/>
      <c r="C5" s="12"/>
      <c r="D5" s="12"/>
      <c r="E5" s="13">
        <f>SUM(E6,E8)</f>
        <v>370</v>
      </c>
      <c r="F5" s="13"/>
      <c r="G5" s="13"/>
      <c r="H5" s="13"/>
      <c r="I5" s="13"/>
      <c r="J5" s="13"/>
      <c r="K5" s="13"/>
      <c r="L5" s="13"/>
      <c r="M5" s="13"/>
      <c r="N5" s="13"/>
      <c r="O5" s="13">
        <f>SUM(O6,O8)</f>
        <v>330</v>
      </c>
      <c r="P5" s="13">
        <f>SUM(P6,P8)</f>
        <v>-40</v>
      </c>
      <c r="Q5" s="12"/>
      <c r="R5" s="12"/>
      <c r="S5" s="12"/>
    </row>
    <row r="6" s="2" customFormat="1" ht="44" customHeight="1" spans="1:19">
      <c r="A6" s="10" t="s">
        <v>18</v>
      </c>
      <c r="B6" s="11"/>
      <c r="C6" s="14"/>
      <c r="D6" s="14"/>
      <c r="E6" s="13">
        <f>SUM(E7:E7)</f>
        <v>200</v>
      </c>
      <c r="F6" s="15"/>
      <c r="G6" s="16"/>
      <c r="H6" s="16"/>
      <c r="I6" s="15"/>
      <c r="J6" s="13"/>
      <c r="K6" s="12"/>
      <c r="L6" s="12"/>
      <c r="M6" s="12"/>
      <c r="N6" s="14"/>
      <c r="O6" s="13">
        <f>SUM(O7:O7)</f>
        <v>200</v>
      </c>
      <c r="P6" s="13">
        <f>SUM(P7:P7)</f>
        <v>0</v>
      </c>
      <c r="Q6" s="15"/>
      <c r="R6" s="16"/>
      <c r="S6" s="12"/>
    </row>
    <row r="7" s="2" customFormat="1" ht="102" customHeight="1" spans="1:19">
      <c r="A7" s="17">
        <v>1</v>
      </c>
      <c r="B7" s="17" t="s">
        <v>19</v>
      </c>
      <c r="C7" s="18" t="s">
        <v>20</v>
      </c>
      <c r="D7" s="19" t="s">
        <v>21</v>
      </c>
      <c r="E7" s="20">
        <v>200</v>
      </c>
      <c r="F7" s="19" t="s">
        <v>22</v>
      </c>
      <c r="G7" s="19" t="s">
        <v>23</v>
      </c>
      <c r="H7" s="21"/>
      <c r="I7" s="22" t="s">
        <v>24</v>
      </c>
      <c r="J7" s="20"/>
      <c r="K7" s="22"/>
      <c r="L7" s="22"/>
      <c r="M7" s="22" t="s">
        <v>19</v>
      </c>
      <c r="N7" s="22" t="s">
        <v>25</v>
      </c>
      <c r="O7" s="20">
        <v>200</v>
      </c>
      <c r="P7" s="22">
        <v>0</v>
      </c>
      <c r="Q7" s="19" t="s">
        <v>22</v>
      </c>
      <c r="R7" s="19" t="s">
        <v>23</v>
      </c>
      <c r="S7" s="22"/>
    </row>
    <row r="8" s="2" customFormat="1" ht="49" customHeight="1" spans="1:19">
      <c r="A8" s="10" t="s">
        <v>26</v>
      </c>
      <c r="B8" s="11"/>
      <c r="C8" s="14"/>
      <c r="D8" s="14"/>
      <c r="E8" s="13">
        <f>SUM(E9:E11)</f>
        <v>170</v>
      </c>
      <c r="F8" s="15"/>
      <c r="G8" s="16"/>
      <c r="H8" s="16"/>
      <c r="I8" s="15"/>
      <c r="J8" s="13"/>
      <c r="K8" s="12"/>
      <c r="L8" s="12"/>
      <c r="M8" s="12"/>
      <c r="N8" s="14"/>
      <c r="O8" s="13">
        <f>SUM(O9:O11)</f>
        <v>130</v>
      </c>
      <c r="P8" s="13">
        <f>SUM(P9:P11)</f>
        <v>-40</v>
      </c>
      <c r="Q8" s="15"/>
      <c r="R8" s="16"/>
      <c r="S8" s="12"/>
    </row>
    <row r="9" s="3" customFormat="1" ht="116" customHeight="1" spans="1:19">
      <c r="A9" s="17">
        <v>2</v>
      </c>
      <c r="B9" s="17" t="s">
        <v>27</v>
      </c>
      <c r="C9" s="18" t="s">
        <v>20</v>
      </c>
      <c r="D9" s="22" t="s">
        <v>28</v>
      </c>
      <c r="E9" s="23">
        <v>30</v>
      </c>
      <c r="F9" s="22" t="s">
        <v>29</v>
      </c>
      <c r="G9" s="24" t="s">
        <v>30</v>
      </c>
      <c r="H9" s="22" t="s">
        <v>31</v>
      </c>
      <c r="I9" s="22" t="s">
        <v>32</v>
      </c>
      <c r="J9" s="20"/>
      <c r="K9" s="22"/>
      <c r="L9" s="22"/>
      <c r="M9" s="22" t="s">
        <v>31</v>
      </c>
      <c r="N9" s="22" t="s">
        <v>32</v>
      </c>
      <c r="O9" s="23">
        <v>30</v>
      </c>
      <c r="P9" s="22">
        <v>0</v>
      </c>
      <c r="Q9" s="22" t="s">
        <v>29</v>
      </c>
      <c r="R9" s="24" t="s">
        <v>30</v>
      </c>
      <c r="S9" s="22"/>
    </row>
    <row r="10" s="2" customFormat="1" ht="107" customHeight="1" spans="1:19">
      <c r="A10" s="17">
        <v>3</v>
      </c>
      <c r="B10" s="17" t="s">
        <v>33</v>
      </c>
      <c r="C10" s="18" t="s">
        <v>20</v>
      </c>
      <c r="D10" s="22" t="s">
        <v>34</v>
      </c>
      <c r="E10" s="23">
        <v>100</v>
      </c>
      <c r="F10" s="22" t="s">
        <v>35</v>
      </c>
      <c r="G10" s="22" t="s">
        <v>30</v>
      </c>
      <c r="H10" s="22" t="s">
        <v>36</v>
      </c>
      <c r="I10" s="22" t="s">
        <v>37</v>
      </c>
      <c r="J10" s="20"/>
      <c r="K10" s="22"/>
      <c r="L10" s="22"/>
      <c r="M10" s="22" t="s">
        <v>36</v>
      </c>
      <c r="N10" s="22" t="s">
        <v>37</v>
      </c>
      <c r="O10" s="23">
        <v>100</v>
      </c>
      <c r="P10" s="22">
        <v>0</v>
      </c>
      <c r="Q10" s="22" t="s">
        <v>35</v>
      </c>
      <c r="R10" s="22" t="s">
        <v>30</v>
      </c>
      <c r="S10" s="22"/>
    </row>
    <row r="11" s="2" customFormat="1" ht="90" customHeight="1" spans="1:19">
      <c r="A11" s="17">
        <v>4</v>
      </c>
      <c r="B11" s="17" t="s">
        <v>38</v>
      </c>
      <c r="C11" s="18" t="s">
        <v>20</v>
      </c>
      <c r="D11" s="22" t="s">
        <v>39</v>
      </c>
      <c r="E11" s="25">
        <v>40</v>
      </c>
      <c r="F11" s="22" t="s">
        <v>40</v>
      </c>
      <c r="G11" s="22" t="s">
        <v>30</v>
      </c>
      <c r="H11" s="22"/>
      <c r="I11" s="22"/>
      <c r="J11" s="20">
        <v>-40</v>
      </c>
      <c r="K11" s="22"/>
      <c r="L11" s="22"/>
      <c r="M11" s="22"/>
      <c r="N11" s="22"/>
      <c r="O11" s="25">
        <v>0</v>
      </c>
      <c r="P11" s="22">
        <v>-40</v>
      </c>
      <c r="Q11" s="22"/>
      <c r="R11" s="22"/>
      <c r="S11" s="22" t="s">
        <v>41</v>
      </c>
    </row>
  </sheetData>
  <mergeCells count="10">
    <mergeCell ref="A2:S2"/>
    <mergeCell ref="C3:G3"/>
    <mergeCell ref="H3:L3"/>
    <mergeCell ref="M3:R3"/>
    <mergeCell ref="A5:B5"/>
    <mergeCell ref="A6:B6"/>
    <mergeCell ref="A8:B8"/>
    <mergeCell ref="A3:A4"/>
    <mergeCell ref="B3:B4"/>
    <mergeCell ref="S3:S4"/>
  </mergeCells>
  <printOptions horizontalCentered="1"/>
  <pageMargins left="0.393055555555556" right="0.393055555555556" top="0.393055555555556" bottom="0.393055555555556" header="0.5" footer="0.5"/>
  <pageSetup paperSize="9" scale="4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蓝色Susu</cp:lastModifiedBy>
  <dcterms:created xsi:type="dcterms:W3CDTF">2019-12-13T02:40:00Z</dcterms:created>
  <dcterms:modified xsi:type="dcterms:W3CDTF">2024-07-10T02:21:20Z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D6B91936DB0F47B19774D116BAE8F097</vt:lpwstr>
  </property>
</Properties>
</file>