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明细表" sheetId="1" r:id="rId1"/>
  </sheets>
  <definedNames>
    <definedName name="_xlnm._FilterDatabase" localSheetId="0" hidden="1">明细表!$A$4:$O$62</definedName>
    <definedName name="_xlnm.Print_Titles" localSheetId="0">明细表!$2:$4</definedName>
  </definedNames>
  <calcPr calcId="144525"/>
</workbook>
</file>

<file path=xl/sharedStrings.xml><?xml version="1.0" encoding="utf-8"?>
<sst xmlns="http://schemas.openxmlformats.org/spreadsheetml/2006/main" count="393" uniqueCount="201">
  <si>
    <t>石泉县2023年第一批基础设施和公共服务项目衔接资金分配表</t>
  </si>
  <si>
    <t>序号</t>
  </si>
  <si>
    <t>项目名称</t>
  </si>
  <si>
    <t>项目建设内容及规模</t>
  </si>
  <si>
    <t>项目实施地点</t>
  </si>
  <si>
    <t>资金投入（万元）</t>
  </si>
  <si>
    <t>本次拨付50%（万元）</t>
  </si>
  <si>
    <t>实施
单位</t>
  </si>
  <si>
    <t>主管
单位</t>
  </si>
  <si>
    <t>备注</t>
  </si>
  <si>
    <t>合计</t>
  </si>
  <si>
    <t>衔接资金</t>
  </si>
  <si>
    <t>镇</t>
  </si>
  <si>
    <t>村</t>
  </si>
  <si>
    <t>小计</t>
  </si>
  <si>
    <t>中央</t>
  </si>
  <si>
    <t>省级</t>
  </si>
  <si>
    <t>市级</t>
  </si>
  <si>
    <t>县级</t>
  </si>
  <si>
    <t>57个</t>
  </si>
  <si>
    <t>石泉县后柳镇2023年中央财政以工代赈项目</t>
  </si>
  <si>
    <t>硬化牛石川村二五组3.5米宽，18公分厚，路肩、水沟各50公分的产业路1.5公里，永红村四组通村路水毁进行修复，群英村一组路基进行修复防护，集镇社区一组挡坎进行防护，新建柏桥村一组漫水桥1座。</t>
  </si>
  <si>
    <t>后柳镇</t>
  </si>
  <si>
    <t>牛石川村
永红村
群英村
集镇社区
柏桥村</t>
  </si>
  <si>
    <t>县发改局</t>
  </si>
  <si>
    <t>按照以工代赈方式实施</t>
  </si>
  <si>
    <t>石泉县城关镇丝银坝村2023年中央财政以工代赈项目</t>
  </si>
  <si>
    <t>新建小河流域堤防、修复饶峰河丝银坝段堤防以及附属工程。沿丝银坝村小河流域两侧，新建农田防护堤，堤防长度800米，高度3-6米，沿丝银坝村饶峰河流域，单面修复原水毁河堤，修复总长度3公里，M7.5浆砌石挡坎3600m³；根据现状河槽及后期发展要求，沿线共布置单向下河台阶式踏步2处，材料为浆砌石。</t>
  </si>
  <si>
    <t>城关镇</t>
  </si>
  <si>
    <t>丝银坝村</t>
  </si>
  <si>
    <t>2023年农村供水水质检测项目</t>
  </si>
  <si>
    <t>对全县农村集中饮水工程源水、出厂水、末梢水进行检测，对全县分散式饮水工程末梢水进行抽检，共检测水样547份。</t>
  </si>
  <si>
    <t>11个镇</t>
  </si>
  <si>
    <t>150个村</t>
  </si>
  <si>
    <t>县水利局</t>
  </si>
  <si>
    <t>2023年农村供水应急保障项目</t>
  </si>
  <si>
    <t>采购供水管材50000米，消毒药品3000公斤</t>
  </si>
  <si>
    <t>后柳镇农村安全饮水提升工程</t>
  </si>
  <si>
    <t>新建5m³集水井3座、10m³蓄水池1座、配套PE40、32、25管网600m。</t>
  </si>
  <si>
    <t>1个集镇社区、14个村</t>
  </si>
  <si>
    <t>按照推广以工代赈方式实施</t>
  </si>
  <si>
    <t>熨斗镇农村安全饮水提升工程</t>
  </si>
  <si>
    <t>新建5m³集水井6个、10m³蓄水池1座、修复水塔3座、配套PE40、32、25管网2000m。</t>
  </si>
  <si>
    <t>熨斗镇</t>
  </si>
  <si>
    <t>1个集镇社区、13个村</t>
  </si>
  <si>
    <t>喜河镇农村安全饮水提升工程</t>
  </si>
  <si>
    <t>新建5m³集水井5处、10m³蓄水池1座、配套PE32、25管网2500m。</t>
  </si>
  <si>
    <t>喜河镇</t>
  </si>
  <si>
    <t>1个集镇社区、18个村</t>
  </si>
  <si>
    <t>云雾山镇农村安全饮水提升工程</t>
  </si>
  <si>
    <t>新建5m³集水井6座、过滤池1座、5m³蓄水池1座、、10m³蓄水池2座、50m³蓄水池1座、修复集水井2座、配套PE40、32、25管网5700m。</t>
  </si>
  <si>
    <t>云雾山镇</t>
  </si>
  <si>
    <t>11个村</t>
  </si>
  <si>
    <t>饶峰镇农村安全饮水提升工程</t>
  </si>
  <si>
    <t>新建5m³集水井3座、5m³过滤池1座、100m³蓄水池1座、20m³蓄水池2座，改造水源1处，配套PE110、63、50、40、32、25管网5600m。</t>
  </si>
  <si>
    <t>饶峰镇</t>
  </si>
  <si>
    <t>1个集镇社区、11个村</t>
  </si>
  <si>
    <t>两河镇农村安全饮水提升工程</t>
  </si>
  <si>
    <t>新建5m³集水井1座、5m³过滤池2座、30m³蓄水池1座、20m³蓄水池1座、挡土墙1道、抽水井1座，抽水设施1套、配套电力线路，抽水管道300米，改造大口井1座、维修集水井1座、水泵2台、配套PE50、40、32、25管网4650m。</t>
  </si>
  <si>
    <t>两河镇</t>
  </si>
  <si>
    <t>中池镇农村安全饮水提升工程</t>
  </si>
  <si>
    <t>新建大集水井1处、50m³蓄水池1座、配套PE50、40、32、25管网2500m。</t>
  </si>
  <si>
    <t>中池镇</t>
  </si>
  <si>
    <t>迎丰镇农村安全饮水提升工程</t>
  </si>
  <si>
    <t>新建拦河坝集水井2座、5m³过滤池2座、20m³蓄水池2座、配套PE63、50、40、25管网2100m。</t>
  </si>
  <si>
    <t>迎丰镇</t>
  </si>
  <si>
    <t>1个集镇社区、8个村</t>
  </si>
  <si>
    <t>池河镇农村安全饮水提升工程</t>
  </si>
  <si>
    <t>新建抽水井1座、水泵1台、螺杆泵2台、配套PE40、32管网5500m。</t>
  </si>
  <si>
    <t>池河镇</t>
  </si>
  <si>
    <t>2个集镇社区、13个村</t>
  </si>
  <si>
    <t>曾溪镇农村安全饮水提升工程</t>
  </si>
  <si>
    <t>新建拦河坝集水井4座、5m³过滤池1座、新建3m³集水井2座、新建10m³蓄水池1座、15m³蓄水池2座、20m³蓄水池1座、配套P40、32供水管道5600m。</t>
  </si>
  <si>
    <t>曾溪镇</t>
  </si>
  <si>
    <t>7个村</t>
  </si>
  <si>
    <t>城关镇江南片区农村安全饮水提升工程</t>
  </si>
  <si>
    <t>新建3m³集水井4座、5m³过滤池2座、10m³蓄水池1座、20m³蓄水池1座、大口井1处、抽水设备1套、配套PE50、40、32、25管网6800m。</t>
  </si>
  <si>
    <t>12个集镇社区、22个村</t>
  </si>
  <si>
    <t>城关镇江北片区农村安全饮水提升工程</t>
  </si>
  <si>
    <t>新建拦河坝1处、新建5m³集水井4个，修复水源1座、10m³蓄水池1座、20m³蓄水池1座、5m³过滤池5处、新建抽水井1口，抽水设备1套、配套PE50、40、32、25管网12600m。</t>
  </si>
  <si>
    <t>跨县就业的脱贫劳动力一次性交通费补助项目</t>
  </si>
  <si>
    <t>对2400名脱贫劳动力、边缘易致贫劳动力、突发严重困难劳动力等“三类”对象通过鼓励到县外省内务工稳定增收，每人补贴300元，持续巩固脱贫成果。</t>
  </si>
  <si>
    <t>县人社局</t>
  </si>
  <si>
    <t>跨省就业的脱贫劳动力一次性交通费补助项目</t>
  </si>
  <si>
    <t>对7400名脱贫劳动力、边缘易致贫劳动力、突发严重困难劳动力等“三类”对象通过鼓励到省外务工稳定增收，每人补贴500元，持续巩固脱贫成果。</t>
  </si>
  <si>
    <t>用人单位吸纳脱贫劳动力就业补贴项目</t>
  </si>
  <si>
    <t>吸纳脱贫劳动力、边缘易致贫劳动力、突发严重困难劳动力等“三类”对象与带贫经营主体签订劳动合同，且稳定就业六个月以上的，给予带贫主体每人2000元进行奖补，持续巩固脱贫成果。</t>
  </si>
  <si>
    <t>石泉县乡村振兴公益岗位补贴项目</t>
  </si>
  <si>
    <t>对1000名脱贫劳动力、边缘易致贫劳动力、突发严重困难劳动力等“三类”对象通过安置乡村振兴公益岗位，月补贴300元至1600元，落实“四个不摘”要求，持续巩固脱贫成果。</t>
  </si>
  <si>
    <t>“雨露计划”职业教育补助项目</t>
  </si>
  <si>
    <t>保障860名就读中高职及技工院校的脱贫及监测帮扶家庭学生享受补助。</t>
  </si>
  <si>
    <t>县乡村振兴局</t>
  </si>
  <si>
    <t>石泉县易地搬迁贷款偿还项目</t>
  </si>
  <si>
    <t>偿还易地扶贫搬迁贷款636.26万元</t>
  </si>
  <si>
    <t>县自然资源局</t>
  </si>
  <si>
    <t>池河镇新棉村人居环境整治项目</t>
  </si>
  <si>
    <t>新建污水管网350米，修建75立方米无害化三格式化粪池1座，修建步道600米，路面修复450平方米，栽植果树160棵，对示范点及周边环境进行集中整治提升。</t>
  </si>
  <si>
    <t>新棉村</t>
  </si>
  <si>
    <t>县农业农村局</t>
  </si>
  <si>
    <t>石泉县2023年农村人居环境整治提升综合配套项目</t>
  </si>
  <si>
    <t>建设垃圾收集点200处，砖砌垃圾收集点挡护100处，垃圾亭50处，购置安装240L垃圾桶900个，60L垃圾桶210个，村口安装太阳能路灯320处，垃圾中转站压缩设备1套。</t>
  </si>
  <si>
    <t>7个镇</t>
  </si>
  <si>
    <t>117个村</t>
  </si>
  <si>
    <t>城关镇农村人居环境整治示范村人居环境改善项目</t>
  </si>
  <si>
    <t>加强示范村建设，在丝银坝村草池湾、东风、珍珠河等村集中整治100余户，修建花坛500㎡;开展以“八清”为主要内容的环境整治提升20余处；拆除残垣断壁、清理乱堆乱放、乱排乱倒40余处；清理草池湾水塘3200平方米，沟渠3公里；对双嶂村、百乐村村口环境进行整治提升。</t>
  </si>
  <si>
    <t>丝银坝村
东风村
珍珠河村
双嶂村
百乐村</t>
  </si>
  <si>
    <t>池河镇双红村人居环境整治项目</t>
  </si>
  <si>
    <t>村口治理2000㎡，池河镇双红村村道沿线整治提升2公里，栽植苗木150株。</t>
  </si>
  <si>
    <t>双红村</t>
  </si>
  <si>
    <t>中池镇宜居宜业和美乡村建设项目</t>
  </si>
  <si>
    <t>开展以“八清”为主要内容的环境整治。堰坪村：栅栏150米、砖砌马头墙200米，清理三堆五乱1000m³。城镇社区、池迎路边弃渣场整治3000㎡；小型生态公厕一处。筷子铺村：清理三堆五乱2000m³。打造人居环境整治提升示范村。</t>
  </si>
  <si>
    <t>堰坪村
城镇社区
筷子铺村</t>
  </si>
  <si>
    <t>迎丰镇梧桐寺村美丽乡村建设示范村项目</t>
  </si>
  <si>
    <t>以八组梯田、村道沿线为重点，集中环境整治2处200㎡，村容村貌提升10余处300㎡；对一组杲家湾（含学校周边）沿线污水管网进行整治提升300米。</t>
  </si>
  <si>
    <t>梧桐寺村</t>
  </si>
  <si>
    <t>迎丰镇人居环境整治提升项目</t>
  </si>
  <si>
    <t>巩固“4111”示范镇村成果，对池河（集镇段）两岸600余米进行综合整治提升，新栽植绿植、草皮等、新建小广场1处、休憩座椅5处等；对沿云川战备路（三湾村至三官庙村段）道路两边集中安置点开展环境整治提升10余处500㎡；对关池路沿线（庙梁村至香炉沟村）道路两边集中安置点开展环境整治提升10余处500㎡，不断提升村容村貌。</t>
  </si>
  <si>
    <t>城镇社区
梧桐寺村
三湾村
三官庙村
红花坪村
庙梁村
香炉沟村</t>
  </si>
  <si>
    <t>后柳镇人居环境整治提升项目</t>
  </si>
  <si>
    <t>对中坝村、群英村、永红村2000米道路两旁进行改造提升；对群英村码头及环线1000米栏杆进行更换；在中坝河修建拦水坝1处，并在天鹅湖修建涵洞1处，修建浆砌石砍800方。</t>
  </si>
  <si>
    <t>中坝村
永红村
群英村</t>
  </si>
  <si>
    <t>喜河镇喜河村2023年人居环境整治项目</t>
  </si>
  <si>
    <t>沿541国道喜河村路段居住的20户周围环境整治；
对安置点和村委会对面的闲置场地进行填土7000立方米建成小菜园。</t>
  </si>
  <si>
    <t>喜河村</t>
  </si>
  <si>
    <t>喜河镇档山、晨光等村2023年人居环境整治项目</t>
  </si>
  <si>
    <t>围绕八清、治理六乱、建设四园整治提升建设30户示范户，完成道路两边步行道整治0.8公里；弃渣场地治理500平方米，路面的整治提升0.8公里；沿村委会、安置点541沿线修复水沟300米，进行环境提升1000平方米。</t>
  </si>
  <si>
    <t>档山村
晨光村</t>
  </si>
  <si>
    <t>熨斗镇麦坪村美丽宜居示范村项目</t>
  </si>
  <si>
    <t>新建垃圾分类收集亭5个，开展“八清”环境治理4处，治理村口环境卫生1处，打造三组美丽庭院4处。</t>
  </si>
  <si>
    <t>麦坪村</t>
  </si>
  <si>
    <t>熨斗镇沙湾村白菜核心区四园提升工程</t>
  </si>
  <si>
    <t>完成庭园及道路改造500平方米、污水管道150米、地面铺设小青砖150平方米，改造庭院1000平方米。</t>
  </si>
  <si>
    <t>沙湾村</t>
  </si>
  <si>
    <t>云雾山镇人居环境整治提升项目</t>
  </si>
  <si>
    <t>开展以“八清”为主要内容，开展清理垃圾杂物、池塘沟渠、残垣断壁、破旧房屋、圈舍25余处；打造提升人居环境示范院落2处，修建石砌生态花坛350m，示范庭院砌砍110m。</t>
  </si>
  <si>
    <t>官田村
银杏坝村
秋树坝村
双河村</t>
  </si>
  <si>
    <t>石泉县农村人口聚集区环境整治提升项目</t>
  </si>
  <si>
    <t>对全县人口聚集区、公路河道沿线800余户开展人居环境整治提升和公厕建设改造，打造和美乡村，巩固人居环境整治“二类县”成果。</t>
  </si>
  <si>
    <t>石泉县农村人居环境农户庭院改善提升项目</t>
  </si>
  <si>
    <t>对全县1800余户庭院实施改造提升，有效改善提升农村群众居住环境，巩固人居环境整治“二类县”成果。</t>
  </si>
  <si>
    <t>县住建局</t>
  </si>
  <si>
    <t>饶峰镇胜利、光明等村人居环境整治提升项目</t>
  </si>
  <si>
    <t>对胜利村村委会沿线28户栽植果树等对庭院整体提升整治；院场及入户道路硬化300㎡；光明村沿线等3处院落栽植红花檵木球、小叶女贞、红叶石栏等1200株。</t>
  </si>
  <si>
    <t>胜利村
光明村</t>
  </si>
  <si>
    <t>饶峰镇新华村、三合村等村人居环境整治提升项目</t>
  </si>
  <si>
    <t>新华村、三合村等村人居环境整治，安装路灯112盏；打造示范院落19处；垃圾箱放置点地面硬化15处145㎡；院场硬化及入户路1200㎡。</t>
  </si>
  <si>
    <t>新华村
三合村</t>
  </si>
  <si>
    <t>两河镇迎河村、中心村和美乡村建设项目</t>
  </si>
  <si>
    <t>整治农户庭院3户600平方米，改造院落围挡4户100米，整治村居环境200平方米，硬化场地700平方米，新建农村生态厕所1处。</t>
  </si>
  <si>
    <t>中心村
迎河村</t>
  </si>
  <si>
    <t>曾溪镇农村人居环境整治提升项目</t>
  </si>
  <si>
    <t>对油坊湾、联盟等村村口及路口等围绕八清、治理六乱、建设四园开展农村人居环境整治：联盟村四组路口砖砌围墙120米；栽植红叶石楠6棵；栽植红叶石楠、紫薇等树苗120㎡，联盟村一组庭院提升20户、油坊湾村一组院落提升34户，栽植石楠树等树木，对油坊湾村村组沿线栽植红叶石楠树、紫薇等树苗820㎡。</t>
  </si>
  <si>
    <t>油坊湾村
联盟村</t>
  </si>
  <si>
    <t>池河镇搬迁社区“六小工程”建设项目</t>
  </si>
  <si>
    <t>为西苑社区和集镇东区安置点流转、整理土地20亩，建设小菜园1处，并完善相关基础设施配套。</t>
  </si>
  <si>
    <t>西苑社区
集镇东区</t>
  </si>
  <si>
    <t>后柳镇廖家湾安置点“六小工程”建设项目</t>
  </si>
  <si>
    <t>建设廖家湾易地扶贫搬迁安置点“一站式”综合服务配套设施；整理土地10亩，建设“小菜园”，配套相关基础设施。</t>
  </si>
  <si>
    <t>永红村</t>
  </si>
  <si>
    <t>后柳镇一心村安置点基础设施提升项目</t>
  </si>
  <si>
    <t>更换及修复下水管网130米。</t>
  </si>
  <si>
    <t>一心村</t>
  </si>
  <si>
    <t>后柳镇牛石川村安置点基础设施提升项目</t>
  </si>
  <si>
    <t>更换及修复污水管网120米。</t>
  </si>
  <si>
    <t>牛石川村</t>
  </si>
  <si>
    <t>两河镇兴坪安置点“六小工程”建设项目</t>
  </si>
  <si>
    <t>新建小菜园1处5亩。</t>
  </si>
  <si>
    <t>兴坪村</t>
  </si>
  <si>
    <t>两河镇火地沟安置点基础设施提升项目</t>
  </si>
  <si>
    <t>新建安置点污水处理管道200米，沉淀池1座。</t>
  </si>
  <si>
    <t>火地沟村</t>
  </si>
  <si>
    <t>饶峰镇关山安置点基础设提升项目</t>
  </si>
  <si>
    <t>硬化3.5米宽，18公分厚，路肩、水沟各宽50公分道路450米，配套污水管网300米连接主管网，广场环境整治500平方米，照明设施15盏。</t>
  </si>
  <si>
    <t>集镇社区</t>
  </si>
  <si>
    <t>饶峰镇齐心村安置点基础设施提升项目</t>
  </si>
  <si>
    <t>新建“小菜园”1处2亩，更换及修复污水管网50米，并配套其他相关设施。</t>
  </si>
  <si>
    <t>齐心村</t>
  </si>
  <si>
    <t>喜河镇集镇安置点基础设施提升项目</t>
  </si>
  <si>
    <t>2号楼新增化粪池一座，管网改造60米，中街雨污分离改造640米，并设置检查井。</t>
  </si>
  <si>
    <t>城镇社区</t>
  </si>
  <si>
    <t>喜河镇城镇社区安置点小厅堂配套建设项目</t>
  </si>
  <si>
    <t>在喜河社区安置点小厅堂配套公厕、院场处理等附属设施。</t>
  </si>
  <si>
    <t>洞沟村</t>
  </si>
  <si>
    <t>迎丰镇香炉沟村六组安置点护坎修复项目</t>
  </si>
  <si>
    <t>修复香炉沟村六组安置点护坎82米，约300立方米，路面修复200㎡，配套安全护栏设施。</t>
  </si>
  <si>
    <t>香炉沟村</t>
  </si>
  <si>
    <t>石泉县中池镇茶里村五组滑坡治理工程</t>
  </si>
  <si>
    <t>微型桩+钢筋混凝土挡土墙+截排水沟+监测；微型桩三排，每排长23米，桩长12米，钢管14.09吨，M25水泥砂浆灌注29.92米，挡土（护面）墙4道，混凝土方量1745.35m³、截排水沟288米。</t>
  </si>
  <si>
    <t>茶里村</t>
  </si>
  <si>
    <t>熨斗镇先联搬迁社区基础设施提升项目</t>
  </si>
  <si>
    <t>为搬迁安置社区配套照明设施50盏。</t>
  </si>
  <si>
    <t>先联村</t>
  </si>
  <si>
    <t>熨斗镇堰塘湾安置点基础设施提升项目</t>
  </si>
  <si>
    <t>改建污水管网500米。</t>
  </si>
  <si>
    <t>双坪村</t>
  </si>
  <si>
    <t>曾溪镇移民搬迁安置点“六小工程”建设及公共服务设施提升项目</t>
  </si>
  <si>
    <t>在油坊湾、高坎、立新等易地搬迁安置点附近整理土地15亩新建小菜园3处；整治提升油坊湾村、联盟村安置点人居环境3处，划定消防通道、停车线等。</t>
  </si>
  <si>
    <t>油坊湾村
高坎村
立新村
联盟村</t>
  </si>
  <si>
    <t>云雾山镇双河安置点道路水毁修复项目</t>
  </si>
  <si>
    <t>新建河堤护栏78米，人行步道182㎡，路面硬化350㎡,清理恢复紧急避难场地1000㎡。</t>
  </si>
  <si>
    <t>双河安置点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</si>
</sst>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Arial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zoomScale="85" zoomScaleNormal="85" workbookViewId="0">
      <selection activeCell="P4" sqref="P4"/>
    </sheetView>
  </sheetViews>
  <sheetFormatPr defaultColWidth="9" defaultRowHeight="13.5"/>
  <cols>
    <col min="1" max="1" width="6.25" style="4" customWidth="1"/>
    <col min="2" max="2" width="16.4666666666667" style="5" customWidth="1"/>
    <col min="3" max="3" width="29.7" style="4" customWidth="1"/>
    <col min="4" max="4" width="8.5" style="6" customWidth="1"/>
    <col min="5" max="5" width="11.025" style="6" customWidth="1"/>
    <col min="6" max="6" width="8.375" style="7" customWidth="1"/>
    <col min="7" max="7" width="8.66666666666667" style="7" customWidth="1"/>
    <col min="8" max="8" width="8.81666666666667" style="7" customWidth="1"/>
    <col min="9" max="9" width="9.11666666666667" style="7" customWidth="1"/>
    <col min="10" max="10" width="8.23333333333333" style="7" customWidth="1"/>
    <col min="11" max="11" width="9.26666666666667" style="7" customWidth="1"/>
    <col min="12" max="12" width="12.3583333333333" style="4" customWidth="1"/>
    <col min="13" max="13" width="10.2833333333333" style="4" customWidth="1"/>
    <col min="14" max="14" width="9.55" style="4" customWidth="1"/>
    <col min="15" max="15" width="13.875" style="4" customWidth="1"/>
    <col min="16" max="16384" width="9" style="4"/>
  </cols>
  <sheetData>
    <row r="1" s="1" customFormat="1" ht="61" customHeight="1" spans="1:15">
      <c r="A1" s="8" t="s">
        <v>0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35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3"/>
      <c r="F2" s="14" t="s">
        <v>5</v>
      </c>
      <c r="G2" s="15"/>
      <c r="H2" s="15"/>
      <c r="I2" s="15"/>
      <c r="J2" s="15"/>
      <c r="K2" s="15"/>
      <c r="L2" s="11" t="s">
        <v>6</v>
      </c>
      <c r="M2" s="11" t="s">
        <v>7</v>
      </c>
      <c r="N2" s="11" t="s">
        <v>8</v>
      </c>
      <c r="O2" s="11" t="s">
        <v>9</v>
      </c>
    </row>
    <row r="3" s="2" customFormat="1" ht="33" customHeight="1" spans="1:15">
      <c r="A3" s="16"/>
      <c r="B3" s="17"/>
      <c r="C3" s="17"/>
      <c r="D3" s="18"/>
      <c r="E3" s="19"/>
      <c r="F3" s="20" t="s">
        <v>10</v>
      </c>
      <c r="G3" s="14" t="s">
        <v>11</v>
      </c>
      <c r="H3" s="15"/>
      <c r="I3" s="15"/>
      <c r="J3" s="15"/>
      <c r="K3" s="15"/>
      <c r="L3" s="17"/>
      <c r="M3" s="17"/>
      <c r="N3" s="17"/>
      <c r="O3" s="17"/>
    </row>
    <row r="4" s="3" customFormat="1" ht="36" customHeight="1" spans="1:15">
      <c r="A4" s="21"/>
      <c r="B4" s="22"/>
      <c r="C4" s="22"/>
      <c r="D4" s="20" t="s">
        <v>12</v>
      </c>
      <c r="E4" s="20" t="s">
        <v>13</v>
      </c>
      <c r="F4" s="20"/>
      <c r="G4" s="23" t="s">
        <v>14</v>
      </c>
      <c r="H4" s="24" t="s">
        <v>15</v>
      </c>
      <c r="I4" s="24" t="s">
        <v>16</v>
      </c>
      <c r="J4" s="24" t="s">
        <v>17</v>
      </c>
      <c r="K4" s="34" t="s">
        <v>18</v>
      </c>
      <c r="L4" s="22"/>
      <c r="M4" s="22"/>
      <c r="N4" s="22"/>
      <c r="O4" s="22"/>
    </row>
    <row r="5" s="3" customFormat="1" ht="54" customHeight="1" spans="1:15">
      <c r="A5" s="25"/>
      <c r="B5" s="20" t="s">
        <v>10</v>
      </c>
      <c r="C5" s="20" t="s">
        <v>19</v>
      </c>
      <c r="D5" s="26"/>
      <c r="E5" s="26"/>
      <c r="F5" s="27">
        <f t="shared" ref="F5:L5" si="0">SUM(F6:F62)</f>
        <v>5531.76</v>
      </c>
      <c r="G5" s="27">
        <f t="shared" si="0"/>
        <v>5531.76</v>
      </c>
      <c r="H5" s="27">
        <f t="shared" si="0"/>
        <v>2417</v>
      </c>
      <c r="I5" s="27">
        <f t="shared" si="0"/>
        <v>544.76</v>
      </c>
      <c r="J5" s="27">
        <f t="shared" si="0"/>
        <v>150</v>
      </c>
      <c r="K5" s="27">
        <f t="shared" si="0"/>
        <v>2420</v>
      </c>
      <c r="L5" s="27">
        <f t="shared" si="0"/>
        <v>2765.88</v>
      </c>
      <c r="M5" s="26"/>
      <c r="N5" s="26"/>
      <c r="O5" s="26"/>
    </row>
    <row r="6" s="3" customFormat="1" ht="108" customHeight="1" spans="1:15">
      <c r="A6" s="26">
        <v>1</v>
      </c>
      <c r="B6" s="28" t="s">
        <v>20</v>
      </c>
      <c r="C6" s="28" t="s">
        <v>21</v>
      </c>
      <c r="D6" s="28" t="s">
        <v>22</v>
      </c>
      <c r="E6" s="28" t="s">
        <v>23</v>
      </c>
      <c r="F6" s="29">
        <v>200</v>
      </c>
      <c r="G6" s="29">
        <v>200</v>
      </c>
      <c r="H6" s="29">
        <v>200</v>
      </c>
      <c r="I6" s="29"/>
      <c r="J6" s="29"/>
      <c r="K6" s="29"/>
      <c r="L6" s="28">
        <f>G6*0.5</f>
        <v>100</v>
      </c>
      <c r="M6" s="28" t="s">
        <v>22</v>
      </c>
      <c r="N6" s="28" t="s">
        <v>24</v>
      </c>
      <c r="O6" s="27" t="s">
        <v>25</v>
      </c>
    </row>
    <row r="7" s="3" customFormat="1" ht="158" customHeight="1" spans="1:15">
      <c r="A7" s="26">
        <v>2</v>
      </c>
      <c r="B7" s="28" t="s">
        <v>26</v>
      </c>
      <c r="C7" s="28" t="s">
        <v>27</v>
      </c>
      <c r="D7" s="28" t="s">
        <v>28</v>
      </c>
      <c r="E7" s="28" t="s">
        <v>29</v>
      </c>
      <c r="F7" s="29">
        <v>200</v>
      </c>
      <c r="G7" s="29">
        <v>200</v>
      </c>
      <c r="H7" s="29">
        <v>200</v>
      </c>
      <c r="I7" s="29"/>
      <c r="J7" s="29"/>
      <c r="K7" s="29"/>
      <c r="L7" s="28">
        <f t="shared" ref="L7:L38" si="1">G7*0.5</f>
        <v>100</v>
      </c>
      <c r="M7" s="28" t="s">
        <v>28</v>
      </c>
      <c r="N7" s="28" t="s">
        <v>24</v>
      </c>
      <c r="O7" s="27" t="s">
        <v>25</v>
      </c>
    </row>
    <row r="8" s="3" customFormat="1" ht="81" customHeight="1" spans="1:15">
      <c r="A8" s="26">
        <v>3</v>
      </c>
      <c r="B8" s="28" t="s">
        <v>30</v>
      </c>
      <c r="C8" s="28" t="s">
        <v>31</v>
      </c>
      <c r="D8" s="28" t="s">
        <v>32</v>
      </c>
      <c r="E8" s="28" t="s">
        <v>33</v>
      </c>
      <c r="F8" s="29">
        <v>50</v>
      </c>
      <c r="G8" s="29">
        <v>50</v>
      </c>
      <c r="H8" s="29">
        <v>50</v>
      </c>
      <c r="I8" s="29"/>
      <c r="J8" s="29"/>
      <c r="K8" s="29"/>
      <c r="L8" s="28">
        <f t="shared" si="1"/>
        <v>25</v>
      </c>
      <c r="M8" s="28" t="s">
        <v>34</v>
      </c>
      <c r="N8" s="28" t="s">
        <v>34</v>
      </c>
      <c r="O8" s="27"/>
    </row>
    <row r="9" s="3" customFormat="1" ht="69" customHeight="1" spans="1:15">
      <c r="A9" s="26">
        <v>4</v>
      </c>
      <c r="B9" s="28" t="s">
        <v>35</v>
      </c>
      <c r="C9" s="28" t="s">
        <v>36</v>
      </c>
      <c r="D9" s="28" t="s">
        <v>32</v>
      </c>
      <c r="E9" s="28" t="s">
        <v>33</v>
      </c>
      <c r="F9" s="29">
        <v>36</v>
      </c>
      <c r="G9" s="29">
        <v>36</v>
      </c>
      <c r="H9" s="29">
        <v>36</v>
      </c>
      <c r="I9" s="29"/>
      <c r="J9" s="29"/>
      <c r="K9" s="29"/>
      <c r="L9" s="28">
        <f t="shared" si="1"/>
        <v>18</v>
      </c>
      <c r="M9" s="28" t="s">
        <v>34</v>
      </c>
      <c r="N9" s="28" t="s">
        <v>34</v>
      </c>
      <c r="O9" s="27"/>
    </row>
    <row r="10" s="3" customFormat="1" ht="72" customHeight="1" spans="1:15">
      <c r="A10" s="26">
        <v>5</v>
      </c>
      <c r="B10" s="28" t="s">
        <v>37</v>
      </c>
      <c r="C10" s="28" t="s">
        <v>38</v>
      </c>
      <c r="D10" s="28" t="s">
        <v>22</v>
      </c>
      <c r="E10" s="28" t="s">
        <v>39</v>
      </c>
      <c r="F10" s="29">
        <v>12</v>
      </c>
      <c r="G10" s="29">
        <v>12</v>
      </c>
      <c r="H10" s="29">
        <v>12</v>
      </c>
      <c r="I10" s="29"/>
      <c r="J10" s="29"/>
      <c r="K10" s="29"/>
      <c r="L10" s="28">
        <f t="shared" si="1"/>
        <v>6</v>
      </c>
      <c r="M10" s="28" t="s">
        <v>34</v>
      </c>
      <c r="N10" s="28" t="s">
        <v>34</v>
      </c>
      <c r="O10" s="27" t="s">
        <v>40</v>
      </c>
    </row>
    <row r="11" s="3" customFormat="1" ht="73" customHeight="1" spans="1:15">
      <c r="A11" s="26">
        <v>6</v>
      </c>
      <c r="B11" s="28" t="s">
        <v>41</v>
      </c>
      <c r="C11" s="28" t="s">
        <v>42</v>
      </c>
      <c r="D11" s="28" t="s">
        <v>43</v>
      </c>
      <c r="E11" s="28" t="s">
        <v>44</v>
      </c>
      <c r="F11" s="29">
        <v>19.5</v>
      </c>
      <c r="G11" s="29">
        <v>19.5</v>
      </c>
      <c r="H11" s="29">
        <v>19.5</v>
      </c>
      <c r="I11" s="29"/>
      <c r="J11" s="29"/>
      <c r="K11" s="29"/>
      <c r="L11" s="28">
        <f t="shared" si="1"/>
        <v>9.75</v>
      </c>
      <c r="M11" s="28" t="s">
        <v>34</v>
      </c>
      <c r="N11" s="28" t="s">
        <v>34</v>
      </c>
      <c r="O11" s="27" t="s">
        <v>40</v>
      </c>
    </row>
    <row r="12" s="3" customFormat="1" ht="69" customHeight="1" spans="1:15">
      <c r="A12" s="26">
        <v>7</v>
      </c>
      <c r="B12" s="28" t="s">
        <v>45</v>
      </c>
      <c r="C12" s="28" t="s">
        <v>46</v>
      </c>
      <c r="D12" s="28" t="s">
        <v>47</v>
      </c>
      <c r="E12" s="28" t="s">
        <v>48</v>
      </c>
      <c r="F12" s="29">
        <v>10</v>
      </c>
      <c r="G12" s="29">
        <v>10</v>
      </c>
      <c r="H12" s="29">
        <v>10</v>
      </c>
      <c r="I12" s="29"/>
      <c r="J12" s="29"/>
      <c r="K12" s="29"/>
      <c r="L12" s="28">
        <f t="shared" si="1"/>
        <v>5</v>
      </c>
      <c r="M12" s="28" t="s">
        <v>34</v>
      </c>
      <c r="N12" s="28" t="s">
        <v>34</v>
      </c>
      <c r="O12" s="27" t="s">
        <v>40</v>
      </c>
    </row>
    <row r="13" s="3" customFormat="1" ht="90" customHeight="1" spans="1:15">
      <c r="A13" s="26">
        <v>8</v>
      </c>
      <c r="B13" s="28" t="s">
        <v>49</v>
      </c>
      <c r="C13" s="28" t="s">
        <v>50</v>
      </c>
      <c r="D13" s="28" t="s">
        <v>51</v>
      </c>
      <c r="E13" s="28" t="s">
        <v>52</v>
      </c>
      <c r="F13" s="29">
        <v>33.5</v>
      </c>
      <c r="G13" s="29">
        <v>33.5</v>
      </c>
      <c r="H13" s="29">
        <v>33.5</v>
      </c>
      <c r="I13" s="29"/>
      <c r="J13" s="29"/>
      <c r="K13" s="29"/>
      <c r="L13" s="28">
        <f t="shared" si="1"/>
        <v>16.75</v>
      </c>
      <c r="M13" s="28" t="s">
        <v>34</v>
      </c>
      <c r="N13" s="28" t="s">
        <v>34</v>
      </c>
      <c r="O13" s="27" t="s">
        <v>40</v>
      </c>
    </row>
    <row r="14" s="3" customFormat="1" ht="77" customHeight="1" spans="1:15">
      <c r="A14" s="26">
        <v>9</v>
      </c>
      <c r="B14" s="28" t="s">
        <v>53</v>
      </c>
      <c r="C14" s="28" t="s">
        <v>54</v>
      </c>
      <c r="D14" s="28" t="s">
        <v>55</v>
      </c>
      <c r="E14" s="28" t="s">
        <v>56</v>
      </c>
      <c r="F14" s="29">
        <v>60</v>
      </c>
      <c r="G14" s="29">
        <v>60</v>
      </c>
      <c r="H14" s="29">
        <v>60</v>
      </c>
      <c r="I14" s="29"/>
      <c r="J14" s="29"/>
      <c r="K14" s="29"/>
      <c r="L14" s="28">
        <f t="shared" si="1"/>
        <v>30</v>
      </c>
      <c r="M14" s="28" t="s">
        <v>34</v>
      </c>
      <c r="N14" s="28" t="s">
        <v>34</v>
      </c>
      <c r="O14" s="27" t="s">
        <v>40</v>
      </c>
    </row>
    <row r="15" s="3" customFormat="1" ht="113" customHeight="1" spans="1:15">
      <c r="A15" s="26">
        <v>10</v>
      </c>
      <c r="B15" s="28" t="s">
        <v>57</v>
      </c>
      <c r="C15" s="28" t="s">
        <v>58</v>
      </c>
      <c r="D15" s="28" t="s">
        <v>59</v>
      </c>
      <c r="E15" s="28" t="s">
        <v>56</v>
      </c>
      <c r="F15" s="29">
        <v>46.5</v>
      </c>
      <c r="G15" s="29">
        <v>46.5</v>
      </c>
      <c r="H15" s="29">
        <v>46.5</v>
      </c>
      <c r="I15" s="30"/>
      <c r="J15" s="29"/>
      <c r="K15" s="30"/>
      <c r="L15" s="28">
        <f t="shared" si="1"/>
        <v>23.25</v>
      </c>
      <c r="M15" s="28" t="s">
        <v>34</v>
      </c>
      <c r="N15" s="28" t="s">
        <v>34</v>
      </c>
      <c r="O15" s="27" t="s">
        <v>40</v>
      </c>
    </row>
    <row r="16" s="3" customFormat="1" ht="68" customHeight="1" spans="1:15">
      <c r="A16" s="26">
        <v>11</v>
      </c>
      <c r="B16" s="28" t="s">
        <v>60</v>
      </c>
      <c r="C16" s="28" t="s">
        <v>61</v>
      </c>
      <c r="D16" s="28" t="s">
        <v>62</v>
      </c>
      <c r="E16" s="28" t="s">
        <v>52</v>
      </c>
      <c r="F16" s="29">
        <v>15</v>
      </c>
      <c r="G16" s="29">
        <v>15</v>
      </c>
      <c r="H16" s="29">
        <v>15</v>
      </c>
      <c r="I16" s="29"/>
      <c r="J16" s="29"/>
      <c r="K16" s="29"/>
      <c r="L16" s="28">
        <f t="shared" si="1"/>
        <v>7.5</v>
      </c>
      <c r="M16" s="28" t="s">
        <v>34</v>
      </c>
      <c r="N16" s="28" t="s">
        <v>34</v>
      </c>
      <c r="O16" s="27" t="s">
        <v>40</v>
      </c>
    </row>
    <row r="17" s="3" customFormat="1" ht="64" customHeight="1" spans="1:15">
      <c r="A17" s="26">
        <v>12</v>
      </c>
      <c r="B17" s="28" t="s">
        <v>63</v>
      </c>
      <c r="C17" s="28" t="s">
        <v>64</v>
      </c>
      <c r="D17" s="28" t="s">
        <v>65</v>
      </c>
      <c r="E17" s="28" t="s">
        <v>66</v>
      </c>
      <c r="F17" s="29">
        <v>25</v>
      </c>
      <c r="G17" s="29">
        <v>25</v>
      </c>
      <c r="H17" s="29">
        <v>25</v>
      </c>
      <c r="I17" s="29"/>
      <c r="J17" s="29"/>
      <c r="K17" s="29"/>
      <c r="L17" s="28">
        <f t="shared" si="1"/>
        <v>12.5</v>
      </c>
      <c r="M17" s="28" t="s">
        <v>34</v>
      </c>
      <c r="N17" s="28" t="s">
        <v>34</v>
      </c>
      <c r="O17" s="27" t="s">
        <v>40</v>
      </c>
    </row>
    <row r="18" s="3" customFormat="1" ht="65" customHeight="1" spans="1:15">
      <c r="A18" s="26">
        <v>13</v>
      </c>
      <c r="B18" s="28" t="s">
        <v>67</v>
      </c>
      <c r="C18" s="28" t="s">
        <v>68</v>
      </c>
      <c r="D18" s="28" t="s">
        <v>69</v>
      </c>
      <c r="E18" s="28" t="s">
        <v>70</v>
      </c>
      <c r="F18" s="29">
        <v>42</v>
      </c>
      <c r="G18" s="29">
        <v>42</v>
      </c>
      <c r="H18" s="29">
        <v>42</v>
      </c>
      <c r="I18" s="29"/>
      <c r="J18" s="29"/>
      <c r="K18" s="29"/>
      <c r="L18" s="28">
        <f t="shared" si="1"/>
        <v>21</v>
      </c>
      <c r="M18" s="28" t="s">
        <v>34</v>
      </c>
      <c r="N18" s="28" t="s">
        <v>34</v>
      </c>
      <c r="O18" s="27" t="s">
        <v>40</v>
      </c>
    </row>
    <row r="19" s="3" customFormat="1" ht="83" customHeight="1" spans="1:15">
      <c r="A19" s="26">
        <v>14</v>
      </c>
      <c r="B19" s="28" t="s">
        <v>71</v>
      </c>
      <c r="C19" s="28" t="s">
        <v>72</v>
      </c>
      <c r="D19" s="28" t="s">
        <v>73</v>
      </c>
      <c r="E19" s="28" t="s">
        <v>74</v>
      </c>
      <c r="F19" s="29">
        <v>31</v>
      </c>
      <c r="G19" s="29">
        <v>31</v>
      </c>
      <c r="H19" s="29">
        <v>31</v>
      </c>
      <c r="I19" s="29"/>
      <c r="J19" s="29"/>
      <c r="K19" s="29"/>
      <c r="L19" s="28">
        <f t="shared" si="1"/>
        <v>15.5</v>
      </c>
      <c r="M19" s="28" t="s">
        <v>34</v>
      </c>
      <c r="N19" s="28" t="s">
        <v>34</v>
      </c>
      <c r="O19" s="27" t="s">
        <v>40</v>
      </c>
    </row>
    <row r="20" s="3" customFormat="1" ht="78" customHeight="1" spans="1:15">
      <c r="A20" s="26">
        <v>15</v>
      </c>
      <c r="B20" s="28" t="s">
        <v>75</v>
      </c>
      <c r="C20" s="28" t="s">
        <v>76</v>
      </c>
      <c r="D20" s="28" t="s">
        <v>28</v>
      </c>
      <c r="E20" s="28" t="s">
        <v>77</v>
      </c>
      <c r="F20" s="29">
        <v>52</v>
      </c>
      <c r="G20" s="29">
        <v>52</v>
      </c>
      <c r="H20" s="29">
        <v>52</v>
      </c>
      <c r="I20" s="29"/>
      <c r="J20" s="29"/>
      <c r="K20" s="29"/>
      <c r="L20" s="28">
        <f t="shared" si="1"/>
        <v>26</v>
      </c>
      <c r="M20" s="28" t="s">
        <v>34</v>
      </c>
      <c r="N20" s="28" t="s">
        <v>34</v>
      </c>
      <c r="O20" s="27" t="s">
        <v>40</v>
      </c>
    </row>
    <row r="21" s="3" customFormat="1" ht="102" customHeight="1" spans="1:15">
      <c r="A21" s="26">
        <v>16</v>
      </c>
      <c r="B21" s="28" t="s">
        <v>78</v>
      </c>
      <c r="C21" s="28" t="s">
        <v>79</v>
      </c>
      <c r="D21" s="28" t="s">
        <v>28</v>
      </c>
      <c r="E21" s="28" t="s">
        <v>77</v>
      </c>
      <c r="F21" s="29">
        <v>53.5</v>
      </c>
      <c r="G21" s="29">
        <v>53.5</v>
      </c>
      <c r="H21" s="29">
        <v>53.5</v>
      </c>
      <c r="I21" s="29"/>
      <c r="J21" s="29"/>
      <c r="K21" s="29"/>
      <c r="L21" s="28">
        <f t="shared" si="1"/>
        <v>26.75</v>
      </c>
      <c r="M21" s="28" t="s">
        <v>34</v>
      </c>
      <c r="N21" s="28" t="s">
        <v>34</v>
      </c>
      <c r="O21" s="27" t="s">
        <v>40</v>
      </c>
    </row>
    <row r="22" ht="67.5" spans="1:15">
      <c r="A22" s="26">
        <v>17</v>
      </c>
      <c r="B22" s="28" t="s">
        <v>80</v>
      </c>
      <c r="C22" s="28" t="s">
        <v>81</v>
      </c>
      <c r="D22" s="28" t="s">
        <v>32</v>
      </c>
      <c r="E22" s="28" t="s">
        <v>33</v>
      </c>
      <c r="F22" s="29">
        <v>55.5</v>
      </c>
      <c r="G22" s="29">
        <v>55.5</v>
      </c>
      <c r="H22" s="29"/>
      <c r="I22" s="29">
        <v>24.5</v>
      </c>
      <c r="J22" s="29"/>
      <c r="K22" s="29">
        <v>31</v>
      </c>
      <c r="L22" s="28">
        <f t="shared" si="1"/>
        <v>27.75</v>
      </c>
      <c r="M22" s="28" t="s">
        <v>82</v>
      </c>
      <c r="N22" s="28" t="s">
        <v>82</v>
      </c>
      <c r="O22" s="27"/>
    </row>
    <row r="23" ht="67.5" spans="1:15">
      <c r="A23" s="26">
        <v>18</v>
      </c>
      <c r="B23" s="28" t="s">
        <v>83</v>
      </c>
      <c r="C23" s="28" t="s">
        <v>84</v>
      </c>
      <c r="D23" s="28" t="s">
        <v>32</v>
      </c>
      <c r="E23" s="28" t="s">
        <v>33</v>
      </c>
      <c r="F23" s="29">
        <v>325</v>
      </c>
      <c r="G23" s="29">
        <v>325</v>
      </c>
      <c r="H23" s="30"/>
      <c r="I23" s="30">
        <v>206</v>
      </c>
      <c r="J23" s="30"/>
      <c r="K23" s="29">
        <v>119</v>
      </c>
      <c r="L23" s="28">
        <f t="shared" si="1"/>
        <v>162.5</v>
      </c>
      <c r="M23" s="28" t="s">
        <v>82</v>
      </c>
      <c r="N23" s="28" t="s">
        <v>82</v>
      </c>
      <c r="O23" s="27"/>
    </row>
    <row r="24" ht="81" spans="1:15">
      <c r="A24" s="26">
        <v>19</v>
      </c>
      <c r="B24" s="28" t="s">
        <v>85</v>
      </c>
      <c r="C24" s="28" t="s">
        <v>86</v>
      </c>
      <c r="D24" s="28" t="s">
        <v>32</v>
      </c>
      <c r="E24" s="28" t="s">
        <v>33</v>
      </c>
      <c r="F24" s="29">
        <v>40</v>
      </c>
      <c r="G24" s="29">
        <v>40</v>
      </c>
      <c r="H24" s="29"/>
      <c r="I24" s="29">
        <v>40</v>
      </c>
      <c r="J24" s="29"/>
      <c r="K24" s="29"/>
      <c r="L24" s="28">
        <f t="shared" si="1"/>
        <v>20</v>
      </c>
      <c r="M24" s="28" t="s">
        <v>82</v>
      </c>
      <c r="N24" s="28" t="s">
        <v>82</v>
      </c>
      <c r="O24" s="27"/>
    </row>
    <row r="25" ht="81" spans="1:15">
      <c r="A25" s="26">
        <v>20</v>
      </c>
      <c r="B25" s="28" t="s">
        <v>87</v>
      </c>
      <c r="C25" s="28" t="s">
        <v>88</v>
      </c>
      <c r="D25" s="28" t="s">
        <v>32</v>
      </c>
      <c r="E25" s="28" t="s">
        <v>33</v>
      </c>
      <c r="F25" s="29">
        <v>750</v>
      </c>
      <c r="G25" s="29">
        <v>750</v>
      </c>
      <c r="H25" s="30"/>
      <c r="I25" s="30">
        <v>274.26</v>
      </c>
      <c r="J25" s="30">
        <v>150</v>
      </c>
      <c r="K25" s="29">
        <v>325.74</v>
      </c>
      <c r="L25" s="28">
        <f t="shared" si="1"/>
        <v>375</v>
      </c>
      <c r="M25" s="28" t="s">
        <v>82</v>
      </c>
      <c r="N25" s="28" t="s">
        <v>82</v>
      </c>
      <c r="O25" s="27"/>
    </row>
    <row r="26" ht="40.5" spans="1:15">
      <c r="A26" s="26">
        <v>21</v>
      </c>
      <c r="B26" s="28" t="s">
        <v>89</v>
      </c>
      <c r="C26" s="28" t="s">
        <v>90</v>
      </c>
      <c r="D26" s="28" t="s">
        <v>32</v>
      </c>
      <c r="E26" s="28" t="s">
        <v>33</v>
      </c>
      <c r="F26" s="29">
        <v>258</v>
      </c>
      <c r="G26" s="29">
        <v>258</v>
      </c>
      <c r="H26" s="29"/>
      <c r="I26" s="29"/>
      <c r="J26" s="29"/>
      <c r="K26" s="29">
        <v>258</v>
      </c>
      <c r="L26" s="28">
        <f t="shared" si="1"/>
        <v>129</v>
      </c>
      <c r="M26" s="28" t="s">
        <v>91</v>
      </c>
      <c r="N26" s="28" t="s">
        <v>91</v>
      </c>
      <c r="O26" s="27"/>
    </row>
    <row r="27" ht="27" spans="1:15">
      <c r="A27" s="26">
        <v>22</v>
      </c>
      <c r="B27" s="28" t="s">
        <v>92</v>
      </c>
      <c r="C27" s="28" t="s">
        <v>93</v>
      </c>
      <c r="D27" s="26" t="s">
        <v>32</v>
      </c>
      <c r="E27" s="26" t="s">
        <v>33</v>
      </c>
      <c r="F27" s="31">
        <v>636.26</v>
      </c>
      <c r="G27" s="31">
        <v>636.26</v>
      </c>
      <c r="H27" s="32"/>
      <c r="I27" s="32"/>
      <c r="J27" s="32"/>
      <c r="K27" s="31">
        <v>636.26</v>
      </c>
      <c r="L27" s="28">
        <f t="shared" si="1"/>
        <v>318.13</v>
      </c>
      <c r="M27" s="35" t="s">
        <v>94</v>
      </c>
      <c r="N27" s="35" t="s">
        <v>94</v>
      </c>
      <c r="O27" s="27"/>
    </row>
    <row r="28" ht="67.5" spans="1:15">
      <c r="A28" s="26">
        <v>23</v>
      </c>
      <c r="B28" s="28" t="s">
        <v>95</v>
      </c>
      <c r="C28" s="28" t="s">
        <v>96</v>
      </c>
      <c r="D28" s="28" t="s">
        <v>69</v>
      </c>
      <c r="E28" s="28" t="s">
        <v>97</v>
      </c>
      <c r="F28" s="29">
        <v>60</v>
      </c>
      <c r="G28" s="29">
        <v>60</v>
      </c>
      <c r="H28" s="29"/>
      <c r="I28" s="29"/>
      <c r="J28" s="29"/>
      <c r="K28" s="29">
        <v>60</v>
      </c>
      <c r="L28" s="28">
        <f t="shared" si="1"/>
        <v>30</v>
      </c>
      <c r="M28" s="28" t="s">
        <v>69</v>
      </c>
      <c r="N28" s="28" t="s">
        <v>98</v>
      </c>
      <c r="O28" s="27" t="s">
        <v>40</v>
      </c>
    </row>
    <row r="29" ht="67.5" spans="1:15">
      <c r="A29" s="26">
        <v>24</v>
      </c>
      <c r="B29" s="28" t="s">
        <v>99</v>
      </c>
      <c r="C29" s="28" t="s">
        <v>100</v>
      </c>
      <c r="D29" s="28" t="s">
        <v>101</v>
      </c>
      <c r="E29" s="28" t="s">
        <v>102</v>
      </c>
      <c r="F29" s="29">
        <v>344</v>
      </c>
      <c r="G29" s="29">
        <v>344</v>
      </c>
      <c r="H29" s="29">
        <v>40</v>
      </c>
      <c r="I29" s="29"/>
      <c r="J29" s="29"/>
      <c r="K29" s="29">
        <v>304</v>
      </c>
      <c r="L29" s="28">
        <f t="shared" si="1"/>
        <v>172</v>
      </c>
      <c r="M29" s="28" t="s">
        <v>98</v>
      </c>
      <c r="N29" s="28" t="s">
        <v>98</v>
      </c>
      <c r="O29" s="27"/>
    </row>
    <row r="30" ht="121.5" spans="1:15">
      <c r="A30" s="26">
        <v>25</v>
      </c>
      <c r="B30" s="28" t="s">
        <v>103</v>
      </c>
      <c r="C30" s="28" t="s">
        <v>104</v>
      </c>
      <c r="D30" s="28" t="s">
        <v>28</v>
      </c>
      <c r="E30" s="28" t="s">
        <v>105</v>
      </c>
      <c r="F30" s="29">
        <v>182</v>
      </c>
      <c r="G30" s="29">
        <v>182</v>
      </c>
      <c r="H30" s="29"/>
      <c r="I30" s="29"/>
      <c r="J30" s="29"/>
      <c r="K30" s="29">
        <v>182</v>
      </c>
      <c r="L30" s="28">
        <f t="shared" si="1"/>
        <v>91</v>
      </c>
      <c r="M30" s="28" t="s">
        <v>28</v>
      </c>
      <c r="N30" s="28" t="s">
        <v>98</v>
      </c>
      <c r="O30" s="27" t="s">
        <v>40</v>
      </c>
    </row>
    <row r="31" ht="40.5" spans="1:15">
      <c r="A31" s="26">
        <v>26</v>
      </c>
      <c r="B31" s="28" t="s">
        <v>106</v>
      </c>
      <c r="C31" s="28" t="s">
        <v>107</v>
      </c>
      <c r="D31" s="28" t="s">
        <v>69</v>
      </c>
      <c r="E31" s="28" t="s">
        <v>108</v>
      </c>
      <c r="F31" s="29">
        <v>50</v>
      </c>
      <c r="G31" s="29">
        <v>50</v>
      </c>
      <c r="H31" s="29"/>
      <c r="I31" s="29"/>
      <c r="J31" s="29"/>
      <c r="K31" s="29">
        <v>50</v>
      </c>
      <c r="L31" s="28">
        <f t="shared" si="1"/>
        <v>25</v>
      </c>
      <c r="M31" s="26" t="s">
        <v>69</v>
      </c>
      <c r="N31" s="28" t="s">
        <v>98</v>
      </c>
      <c r="O31" s="27" t="s">
        <v>40</v>
      </c>
    </row>
    <row r="32" ht="94.5" spans="1:15">
      <c r="A32" s="26">
        <v>27</v>
      </c>
      <c r="B32" s="28" t="s">
        <v>109</v>
      </c>
      <c r="C32" s="28" t="s">
        <v>110</v>
      </c>
      <c r="D32" s="28" t="s">
        <v>62</v>
      </c>
      <c r="E32" s="28" t="s">
        <v>111</v>
      </c>
      <c r="F32" s="29">
        <v>149</v>
      </c>
      <c r="G32" s="29">
        <v>149</v>
      </c>
      <c r="H32" s="29"/>
      <c r="I32" s="29"/>
      <c r="J32" s="29"/>
      <c r="K32" s="29">
        <v>149</v>
      </c>
      <c r="L32" s="28">
        <f t="shared" si="1"/>
        <v>74.5</v>
      </c>
      <c r="M32" s="26" t="s">
        <v>62</v>
      </c>
      <c r="N32" s="28" t="s">
        <v>98</v>
      </c>
      <c r="O32" s="27" t="s">
        <v>40</v>
      </c>
    </row>
    <row r="33" ht="67.5" spans="1:15">
      <c r="A33" s="26">
        <v>28</v>
      </c>
      <c r="B33" s="28" t="s">
        <v>112</v>
      </c>
      <c r="C33" s="28" t="s">
        <v>113</v>
      </c>
      <c r="D33" s="28" t="s">
        <v>65</v>
      </c>
      <c r="E33" s="28" t="s">
        <v>114</v>
      </c>
      <c r="F33" s="29">
        <v>25</v>
      </c>
      <c r="G33" s="29">
        <v>25</v>
      </c>
      <c r="H33" s="29"/>
      <c r="I33" s="29"/>
      <c r="J33" s="29"/>
      <c r="K33" s="29">
        <v>25</v>
      </c>
      <c r="L33" s="28">
        <f t="shared" si="1"/>
        <v>12.5</v>
      </c>
      <c r="M33" s="26" t="s">
        <v>65</v>
      </c>
      <c r="N33" s="28" t="s">
        <v>98</v>
      </c>
      <c r="O33" s="27" t="s">
        <v>40</v>
      </c>
    </row>
    <row r="34" ht="148.5" spans="1:15">
      <c r="A34" s="26">
        <v>29</v>
      </c>
      <c r="B34" s="28" t="s">
        <v>115</v>
      </c>
      <c r="C34" s="28" t="s">
        <v>116</v>
      </c>
      <c r="D34" s="28" t="s">
        <v>65</v>
      </c>
      <c r="E34" s="28" t="s">
        <v>117</v>
      </c>
      <c r="F34" s="29">
        <v>70</v>
      </c>
      <c r="G34" s="29">
        <v>70</v>
      </c>
      <c r="H34" s="29"/>
      <c r="I34" s="29"/>
      <c r="J34" s="29"/>
      <c r="K34" s="29">
        <v>70</v>
      </c>
      <c r="L34" s="28">
        <f t="shared" si="1"/>
        <v>35</v>
      </c>
      <c r="M34" s="26" t="s">
        <v>65</v>
      </c>
      <c r="N34" s="28" t="s">
        <v>98</v>
      </c>
      <c r="O34" s="27" t="s">
        <v>40</v>
      </c>
    </row>
    <row r="35" ht="81" spans="1:15">
      <c r="A35" s="26">
        <v>30</v>
      </c>
      <c r="B35" s="28" t="s">
        <v>118</v>
      </c>
      <c r="C35" s="28" t="s">
        <v>119</v>
      </c>
      <c r="D35" s="28" t="s">
        <v>22</v>
      </c>
      <c r="E35" s="28" t="s">
        <v>120</v>
      </c>
      <c r="F35" s="29">
        <v>95</v>
      </c>
      <c r="G35" s="29">
        <v>95</v>
      </c>
      <c r="H35" s="29">
        <v>95</v>
      </c>
      <c r="I35" s="29"/>
      <c r="J35" s="29"/>
      <c r="K35" s="29"/>
      <c r="L35" s="28">
        <f t="shared" si="1"/>
        <v>47.5</v>
      </c>
      <c r="M35" s="26" t="s">
        <v>22</v>
      </c>
      <c r="N35" s="28" t="s">
        <v>98</v>
      </c>
      <c r="O35" s="27" t="s">
        <v>40</v>
      </c>
    </row>
    <row r="36" ht="54" spans="1:15">
      <c r="A36" s="26">
        <v>31</v>
      </c>
      <c r="B36" s="28" t="s">
        <v>121</v>
      </c>
      <c r="C36" s="28" t="s">
        <v>122</v>
      </c>
      <c r="D36" s="28" t="s">
        <v>47</v>
      </c>
      <c r="E36" s="28" t="s">
        <v>123</v>
      </c>
      <c r="F36" s="29">
        <v>22.2</v>
      </c>
      <c r="G36" s="29">
        <v>22.2</v>
      </c>
      <c r="H36" s="29">
        <v>22.2</v>
      </c>
      <c r="I36" s="29"/>
      <c r="J36" s="29"/>
      <c r="K36" s="29"/>
      <c r="L36" s="28">
        <f t="shared" si="1"/>
        <v>11.1</v>
      </c>
      <c r="M36" s="26" t="s">
        <v>47</v>
      </c>
      <c r="N36" s="28" t="s">
        <v>98</v>
      </c>
      <c r="O36" s="27" t="s">
        <v>40</v>
      </c>
    </row>
    <row r="37" ht="94.5" spans="1:15">
      <c r="A37" s="26">
        <v>32</v>
      </c>
      <c r="B37" s="28" t="s">
        <v>124</v>
      </c>
      <c r="C37" s="28" t="s">
        <v>125</v>
      </c>
      <c r="D37" s="28" t="s">
        <v>47</v>
      </c>
      <c r="E37" s="28" t="s">
        <v>126</v>
      </c>
      <c r="F37" s="29">
        <v>82.8</v>
      </c>
      <c r="G37" s="29">
        <v>82.8</v>
      </c>
      <c r="H37" s="29">
        <v>82.8</v>
      </c>
      <c r="I37" s="29"/>
      <c r="J37" s="29"/>
      <c r="K37" s="29"/>
      <c r="L37" s="28">
        <f t="shared" si="1"/>
        <v>41.4</v>
      </c>
      <c r="M37" s="26" t="s">
        <v>47</v>
      </c>
      <c r="N37" s="28" t="s">
        <v>98</v>
      </c>
      <c r="O37" s="27" t="s">
        <v>40</v>
      </c>
    </row>
    <row r="38" ht="54" spans="1:15">
      <c r="A38" s="26">
        <v>33</v>
      </c>
      <c r="B38" s="28" t="s">
        <v>127</v>
      </c>
      <c r="C38" s="28" t="s">
        <v>128</v>
      </c>
      <c r="D38" s="28" t="s">
        <v>43</v>
      </c>
      <c r="E38" s="28" t="s">
        <v>129</v>
      </c>
      <c r="F38" s="29">
        <v>54</v>
      </c>
      <c r="G38" s="29">
        <v>54</v>
      </c>
      <c r="H38" s="29">
        <v>54</v>
      </c>
      <c r="I38" s="29"/>
      <c r="J38" s="29"/>
      <c r="K38" s="29"/>
      <c r="L38" s="28">
        <f t="shared" si="1"/>
        <v>27</v>
      </c>
      <c r="M38" s="26" t="s">
        <v>43</v>
      </c>
      <c r="N38" s="28" t="s">
        <v>98</v>
      </c>
      <c r="O38" s="27" t="s">
        <v>40</v>
      </c>
    </row>
    <row r="39" ht="54" spans="1:15">
      <c r="A39" s="26">
        <v>34</v>
      </c>
      <c r="B39" s="28" t="s">
        <v>130</v>
      </c>
      <c r="C39" s="28" t="s">
        <v>131</v>
      </c>
      <c r="D39" s="28" t="s">
        <v>43</v>
      </c>
      <c r="E39" s="28" t="s">
        <v>132</v>
      </c>
      <c r="F39" s="29">
        <v>15</v>
      </c>
      <c r="G39" s="29">
        <v>15</v>
      </c>
      <c r="H39" s="29">
        <v>15</v>
      </c>
      <c r="I39" s="29"/>
      <c r="J39" s="29"/>
      <c r="K39" s="29"/>
      <c r="L39" s="28">
        <f t="shared" ref="L39:L62" si="2">G39*0.5</f>
        <v>7.5</v>
      </c>
      <c r="M39" s="26" t="s">
        <v>43</v>
      </c>
      <c r="N39" s="28" t="s">
        <v>98</v>
      </c>
      <c r="O39" s="27" t="s">
        <v>40</v>
      </c>
    </row>
    <row r="40" ht="81" spans="1:15">
      <c r="A40" s="26">
        <v>35</v>
      </c>
      <c r="B40" s="28" t="s">
        <v>133</v>
      </c>
      <c r="C40" s="28" t="s">
        <v>134</v>
      </c>
      <c r="D40" s="28" t="s">
        <v>51</v>
      </c>
      <c r="E40" s="28" t="s">
        <v>135</v>
      </c>
      <c r="F40" s="29">
        <v>51</v>
      </c>
      <c r="G40" s="29">
        <v>51</v>
      </c>
      <c r="H40" s="29">
        <v>51</v>
      </c>
      <c r="I40" s="29"/>
      <c r="J40" s="29"/>
      <c r="K40" s="29"/>
      <c r="L40" s="28">
        <f t="shared" si="2"/>
        <v>25.5</v>
      </c>
      <c r="M40" s="26" t="s">
        <v>51</v>
      </c>
      <c r="N40" s="28" t="s">
        <v>98</v>
      </c>
      <c r="O40" s="27" t="s">
        <v>40</v>
      </c>
    </row>
    <row r="41" ht="54" spans="1:15">
      <c r="A41" s="26">
        <v>36</v>
      </c>
      <c r="B41" s="28" t="s">
        <v>136</v>
      </c>
      <c r="C41" s="28" t="s">
        <v>137</v>
      </c>
      <c r="D41" s="28" t="s">
        <v>32</v>
      </c>
      <c r="E41" s="28" t="s">
        <v>33</v>
      </c>
      <c r="F41" s="29">
        <v>210</v>
      </c>
      <c r="G41" s="29">
        <v>210</v>
      </c>
      <c r="H41" s="29"/>
      <c r="I41" s="29"/>
      <c r="J41" s="29"/>
      <c r="K41" s="29">
        <v>210</v>
      </c>
      <c r="L41" s="28">
        <f t="shared" si="2"/>
        <v>105</v>
      </c>
      <c r="M41" s="28" t="s">
        <v>98</v>
      </c>
      <c r="N41" s="28" t="s">
        <v>98</v>
      </c>
      <c r="O41" s="27"/>
    </row>
    <row r="42" ht="54" spans="1:15">
      <c r="A42" s="26">
        <v>37</v>
      </c>
      <c r="B42" s="26" t="s">
        <v>138</v>
      </c>
      <c r="C42" s="33" t="s">
        <v>139</v>
      </c>
      <c r="D42" s="28" t="s">
        <v>32</v>
      </c>
      <c r="E42" s="28" t="s">
        <v>33</v>
      </c>
      <c r="F42" s="29">
        <v>370</v>
      </c>
      <c r="G42" s="29">
        <v>370</v>
      </c>
      <c r="H42" s="29">
        <v>370</v>
      </c>
      <c r="I42" s="29"/>
      <c r="J42" s="29"/>
      <c r="K42" s="29"/>
      <c r="L42" s="28">
        <f t="shared" si="2"/>
        <v>185</v>
      </c>
      <c r="M42" s="26" t="s">
        <v>140</v>
      </c>
      <c r="N42" s="26" t="s">
        <v>140</v>
      </c>
      <c r="O42" s="27"/>
    </row>
    <row r="43" ht="67.5" spans="1:15">
      <c r="A43" s="26">
        <v>38</v>
      </c>
      <c r="B43" s="28" t="s">
        <v>141</v>
      </c>
      <c r="C43" s="28" t="s">
        <v>142</v>
      </c>
      <c r="D43" s="28" t="s">
        <v>55</v>
      </c>
      <c r="E43" s="28" t="s">
        <v>143</v>
      </c>
      <c r="F43" s="29">
        <v>43</v>
      </c>
      <c r="G43" s="29">
        <v>43</v>
      </c>
      <c r="H43" s="29">
        <v>43</v>
      </c>
      <c r="I43" s="29"/>
      <c r="J43" s="29"/>
      <c r="K43" s="29"/>
      <c r="L43" s="28">
        <f t="shared" si="2"/>
        <v>21.5</v>
      </c>
      <c r="M43" s="26" t="s">
        <v>55</v>
      </c>
      <c r="N43" s="28" t="s">
        <v>98</v>
      </c>
      <c r="O43" s="27" t="s">
        <v>40</v>
      </c>
    </row>
    <row r="44" ht="67.5" spans="1:15">
      <c r="A44" s="26">
        <v>39</v>
      </c>
      <c r="B44" s="28" t="s">
        <v>144</v>
      </c>
      <c r="C44" s="28" t="s">
        <v>145</v>
      </c>
      <c r="D44" s="28" t="s">
        <v>55</v>
      </c>
      <c r="E44" s="28" t="s">
        <v>146</v>
      </c>
      <c r="F44" s="29">
        <v>73</v>
      </c>
      <c r="G44" s="29">
        <v>73</v>
      </c>
      <c r="H44" s="29">
        <v>73</v>
      </c>
      <c r="I44" s="29"/>
      <c r="J44" s="29"/>
      <c r="K44" s="29"/>
      <c r="L44" s="28">
        <f t="shared" si="2"/>
        <v>36.5</v>
      </c>
      <c r="M44" s="26" t="s">
        <v>55</v>
      </c>
      <c r="N44" s="28" t="s">
        <v>98</v>
      </c>
      <c r="O44" s="27" t="s">
        <v>40</v>
      </c>
    </row>
    <row r="45" ht="54" spans="1:15">
      <c r="A45" s="26">
        <v>40</v>
      </c>
      <c r="B45" s="28" t="s">
        <v>147</v>
      </c>
      <c r="C45" s="28" t="s">
        <v>148</v>
      </c>
      <c r="D45" s="28" t="s">
        <v>59</v>
      </c>
      <c r="E45" s="28" t="s">
        <v>149</v>
      </c>
      <c r="F45" s="29">
        <v>57</v>
      </c>
      <c r="G45" s="29">
        <v>57</v>
      </c>
      <c r="H45" s="29">
        <v>57</v>
      </c>
      <c r="I45" s="29"/>
      <c r="J45" s="29"/>
      <c r="K45" s="29"/>
      <c r="L45" s="28">
        <f t="shared" si="2"/>
        <v>28.5</v>
      </c>
      <c r="M45" s="26" t="s">
        <v>59</v>
      </c>
      <c r="N45" s="28" t="s">
        <v>98</v>
      </c>
      <c r="O45" s="27" t="s">
        <v>40</v>
      </c>
    </row>
    <row r="46" ht="135" spans="1:15">
      <c r="A46" s="26">
        <v>41</v>
      </c>
      <c r="B46" s="28" t="s">
        <v>150</v>
      </c>
      <c r="C46" s="28" t="s">
        <v>151</v>
      </c>
      <c r="D46" s="28" t="s">
        <v>73</v>
      </c>
      <c r="E46" s="28" t="s">
        <v>152</v>
      </c>
      <c r="F46" s="29">
        <v>47</v>
      </c>
      <c r="G46" s="29">
        <v>47</v>
      </c>
      <c r="H46" s="29">
        <v>47</v>
      </c>
      <c r="I46" s="29"/>
      <c r="J46" s="29"/>
      <c r="K46" s="29"/>
      <c r="L46" s="28">
        <f t="shared" si="2"/>
        <v>23.5</v>
      </c>
      <c r="M46" s="26" t="s">
        <v>73</v>
      </c>
      <c r="N46" s="28" t="s">
        <v>98</v>
      </c>
      <c r="O46" s="27" t="s">
        <v>40</v>
      </c>
    </row>
    <row r="47" ht="40.5" spans="1:15">
      <c r="A47" s="26">
        <v>42</v>
      </c>
      <c r="B47" s="28" t="s">
        <v>153</v>
      </c>
      <c r="C47" s="28" t="s">
        <v>154</v>
      </c>
      <c r="D47" s="28" t="s">
        <v>69</v>
      </c>
      <c r="E47" s="28" t="s">
        <v>155</v>
      </c>
      <c r="F47" s="29">
        <v>30</v>
      </c>
      <c r="G47" s="29">
        <v>30</v>
      </c>
      <c r="H47" s="29">
        <v>30</v>
      </c>
      <c r="I47" s="29"/>
      <c r="J47" s="29"/>
      <c r="K47" s="29"/>
      <c r="L47" s="28">
        <f t="shared" si="2"/>
        <v>15</v>
      </c>
      <c r="M47" s="28" t="s">
        <v>69</v>
      </c>
      <c r="N47" s="28" t="s">
        <v>24</v>
      </c>
      <c r="O47" s="36"/>
    </row>
    <row r="48" ht="54" spans="1:15">
      <c r="A48" s="26">
        <v>43</v>
      </c>
      <c r="B48" s="28" t="s">
        <v>156</v>
      </c>
      <c r="C48" s="28" t="s">
        <v>157</v>
      </c>
      <c r="D48" s="28" t="s">
        <v>22</v>
      </c>
      <c r="E48" s="28" t="s">
        <v>158</v>
      </c>
      <c r="F48" s="29">
        <v>55</v>
      </c>
      <c r="G48" s="29">
        <v>55</v>
      </c>
      <c r="H48" s="29">
        <v>55</v>
      </c>
      <c r="I48" s="29"/>
      <c r="J48" s="29"/>
      <c r="K48" s="29"/>
      <c r="L48" s="28">
        <f t="shared" si="2"/>
        <v>27.5</v>
      </c>
      <c r="M48" s="28" t="s">
        <v>22</v>
      </c>
      <c r="N48" s="28" t="s">
        <v>24</v>
      </c>
      <c r="O48" s="36"/>
    </row>
    <row r="49" ht="40.5" spans="1:15">
      <c r="A49" s="26">
        <v>44</v>
      </c>
      <c r="B49" s="28" t="s">
        <v>159</v>
      </c>
      <c r="C49" s="28" t="s">
        <v>160</v>
      </c>
      <c r="D49" s="28" t="s">
        <v>22</v>
      </c>
      <c r="E49" s="28" t="s">
        <v>161</v>
      </c>
      <c r="F49" s="29">
        <v>6</v>
      </c>
      <c r="G49" s="29">
        <v>6</v>
      </c>
      <c r="H49" s="29">
        <v>6</v>
      </c>
      <c r="I49" s="29"/>
      <c r="J49" s="29"/>
      <c r="K49" s="29"/>
      <c r="L49" s="28">
        <f t="shared" si="2"/>
        <v>3</v>
      </c>
      <c r="M49" s="28" t="s">
        <v>22</v>
      </c>
      <c r="N49" s="28" t="s">
        <v>24</v>
      </c>
      <c r="O49" s="36"/>
    </row>
    <row r="50" ht="40.5" spans="1:15">
      <c r="A50" s="26">
        <v>45</v>
      </c>
      <c r="B50" s="28" t="s">
        <v>162</v>
      </c>
      <c r="C50" s="28" t="s">
        <v>163</v>
      </c>
      <c r="D50" s="28" t="s">
        <v>22</v>
      </c>
      <c r="E50" s="28" t="s">
        <v>164</v>
      </c>
      <c r="F50" s="29">
        <v>5</v>
      </c>
      <c r="G50" s="29">
        <v>5</v>
      </c>
      <c r="H50" s="29">
        <v>5</v>
      </c>
      <c r="I50" s="29"/>
      <c r="J50" s="29"/>
      <c r="K50" s="29"/>
      <c r="L50" s="28">
        <f t="shared" si="2"/>
        <v>2.5</v>
      </c>
      <c r="M50" s="28" t="s">
        <v>22</v>
      </c>
      <c r="N50" s="28" t="s">
        <v>24</v>
      </c>
      <c r="O50" s="36"/>
    </row>
    <row r="51" ht="40.5" spans="1:15">
      <c r="A51" s="26">
        <v>46</v>
      </c>
      <c r="B51" s="28" t="s">
        <v>165</v>
      </c>
      <c r="C51" s="28" t="s">
        <v>166</v>
      </c>
      <c r="D51" s="28" t="s">
        <v>59</v>
      </c>
      <c r="E51" s="28" t="s">
        <v>167</v>
      </c>
      <c r="F51" s="29">
        <v>5</v>
      </c>
      <c r="G51" s="29">
        <v>5</v>
      </c>
      <c r="H51" s="29">
        <v>5</v>
      </c>
      <c r="I51" s="29"/>
      <c r="J51" s="29"/>
      <c r="K51" s="29"/>
      <c r="L51" s="28">
        <f t="shared" si="2"/>
        <v>2.5</v>
      </c>
      <c r="M51" s="28" t="s">
        <v>59</v>
      </c>
      <c r="N51" s="28" t="s">
        <v>24</v>
      </c>
      <c r="O51" s="36"/>
    </row>
    <row r="52" ht="40.5" spans="1:15">
      <c r="A52" s="26">
        <v>47</v>
      </c>
      <c r="B52" s="28" t="s">
        <v>168</v>
      </c>
      <c r="C52" s="28" t="s">
        <v>169</v>
      </c>
      <c r="D52" s="28" t="s">
        <v>59</v>
      </c>
      <c r="E52" s="28" t="s">
        <v>170</v>
      </c>
      <c r="F52" s="29">
        <v>9</v>
      </c>
      <c r="G52" s="29">
        <v>9</v>
      </c>
      <c r="H52" s="29">
        <v>9</v>
      </c>
      <c r="I52" s="29"/>
      <c r="J52" s="29"/>
      <c r="K52" s="29"/>
      <c r="L52" s="28">
        <f t="shared" si="2"/>
        <v>4.5</v>
      </c>
      <c r="M52" s="28" t="s">
        <v>59</v>
      </c>
      <c r="N52" s="28" t="s">
        <v>24</v>
      </c>
      <c r="O52" s="36"/>
    </row>
    <row r="53" ht="67.5" spans="1:15">
      <c r="A53" s="26">
        <v>48</v>
      </c>
      <c r="B53" s="28" t="s">
        <v>171</v>
      </c>
      <c r="C53" s="28" t="s">
        <v>172</v>
      </c>
      <c r="D53" s="28" t="s">
        <v>55</v>
      </c>
      <c r="E53" s="28" t="s">
        <v>173</v>
      </c>
      <c r="F53" s="29">
        <v>90</v>
      </c>
      <c r="G53" s="29">
        <v>90</v>
      </c>
      <c r="H53" s="29">
        <v>90</v>
      </c>
      <c r="I53" s="29"/>
      <c r="J53" s="29"/>
      <c r="K53" s="29"/>
      <c r="L53" s="28">
        <f t="shared" si="2"/>
        <v>45</v>
      </c>
      <c r="M53" s="28" t="s">
        <v>55</v>
      </c>
      <c r="N53" s="28" t="s">
        <v>24</v>
      </c>
      <c r="O53" s="36"/>
    </row>
    <row r="54" ht="40.5" spans="1:15">
      <c r="A54" s="26">
        <v>49</v>
      </c>
      <c r="B54" s="28" t="s">
        <v>174</v>
      </c>
      <c r="C54" s="28" t="s">
        <v>175</v>
      </c>
      <c r="D54" s="28" t="s">
        <v>55</v>
      </c>
      <c r="E54" s="28" t="s">
        <v>176</v>
      </c>
      <c r="F54" s="29">
        <v>5</v>
      </c>
      <c r="G54" s="29">
        <v>5</v>
      </c>
      <c r="H54" s="29">
        <v>5</v>
      </c>
      <c r="I54" s="29"/>
      <c r="J54" s="29"/>
      <c r="K54" s="29"/>
      <c r="L54" s="28">
        <f t="shared" si="2"/>
        <v>2.5</v>
      </c>
      <c r="M54" s="28" t="s">
        <v>55</v>
      </c>
      <c r="N54" s="28" t="s">
        <v>24</v>
      </c>
      <c r="O54" s="36"/>
    </row>
    <row r="55" ht="40.5" spans="1:15">
      <c r="A55" s="26">
        <v>50</v>
      </c>
      <c r="B55" s="28" t="s">
        <v>177</v>
      </c>
      <c r="C55" s="28" t="s">
        <v>178</v>
      </c>
      <c r="D55" s="28" t="s">
        <v>47</v>
      </c>
      <c r="E55" s="28" t="s">
        <v>179</v>
      </c>
      <c r="F55" s="29">
        <v>120</v>
      </c>
      <c r="G55" s="29">
        <v>120</v>
      </c>
      <c r="H55" s="29">
        <v>120</v>
      </c>
      <c r="I55" s="30"/>
      <c r="J55" s="29"/>
      <c r="K55" s="30"/>
      <c r="L55" s="28">
        <f t="shared" si="2"/>
        <v>60</v>
      </c>
      <c r="M55" s="28" t="s">
        <v>47</v>
      </c>
      <c r="N55" s="28" t="s">
        <v>24</v>
      </c>
      <c r="O55" s="36"/>
    </row>
    <row r="56" ht="40.5" spans="1:15">
      <c r="A56" s="26">
        <v>51</v>
      </c>
      <c r="B56" s="28" t="s">
        <v>180</v>
      </c>
      <c r="C56" s="28" t="s">
        <v>181</v>
      </c>
      <c r="D56" s="28" t="s">
        <v>47</v>
      </c>
      <c r="E56" s="28" t="s">
        <v>182</v>
      </c>
      <c r="F56" s="29">
        <v>20</v>
      </c>
      <c r="G56" s="29">
        <v>20</v>
      </c>
      <c r="H56" s="29">
        <v>20</v>
      </c>
      <c r="I56" s="30"/>
      <c r="J56" s="29"/>
      <c r="K56" s="30"/>
      <c r="L56" s="28">
        <f t="shared" si="2"/>
        <v>10</v>
      </c>
      <c r="M56" s="28" t="s">
        <v>47</v>
      </c>
      <c r="N56" s="28" t="s">
        <v>24</v>
      </c>
      <c r="O56" s="36"/>
    </row>
    <row r="57" ht="40.5" spans="1:15">
      <c r="A57" s="26">
        <v>52</v>
      </c>
      <c r="B57" s="28" t="s">
        <v>183</v>
      </c>
      <c r="C57" s="28" t="s">
        <v>184</v>
      </c>
      <c r="D57" s="28" t="s">
        <v>65</v>
      </c>
      <c r="E57" s="28" t="s">
        <v>185</v>
      </c>
      <c r="F57" s="29">
        <v>18</v>
      </c>
      <c r="G57" s="29">
        <v>18</v>
      </c>
      <c r="H57" s="29">
        <v>18</v>
      </c>
      <c r="I57" s="29"/>
      <c r="J57" s="29"/>
      <c r="K57" s="29"/>
      <c r="L57" s="28">
        <f t="shared" si="2"/>
        <v>9</v>
      </c>
      <c r="M57" s="28" t="s">
        <v>65</v>
      </c>
      <c r="N57" s="28" t="s">
        <v>24</v>
      </c>
      <c r="O57" s="36"/>
    </row>
    <row r="58" ht="81" spans="1:15">
      <c r="A58" s="26">
        <v>53</v>
      </c>
      <c r="B58" s="28" t="s">
        <v>186</v>
      </c>
      <c r="C58" s="28" t="s">
        <v>187</v>
      </c>
      <c r="D58" s="28" t="s">
        <v>62</v>
      </c>
      <c r="E58" s="28" t="s">
        <v>188</v>
      </c>
      <c r="F58" s="29">
        <v>130</v>
      </c>
      <c r="G58" s="29">
        <v>130</v>
      </c>
      <c r="H58" s="29">
        <v>130</v>
      </c>
      <c r="I58" s="29"/>
      <c r="J58" s="29"/>
      <c r="K58" s="29"/>
      <c r="L58" s="28">
        <f t="shared" si="2"/>
        <v>65</v>
      </c>
      <c r="M58" s="28" t="s">
        <v>94</v>
      </c>
      <c r="N58" s="28" t="s">
        <v>24</v>
      </c>
      <c r="O58" s="36"/>
    </row>
    <row r="59" ht="40.5" spans="1:15">
      <c r="A59" s="26">
        <v>54</v>
      </c>
      <c r="B59" s="28" t="s">
        <v>189</v>
      </c>
      <c r="C59" s="28" t="s">
        <v>190</v>
      </c>
      <c r="D59" s="28" t="s">
        <v>43</v>
      </c>
      <c r="E59" s="28" t="s">
        <v>191</v>
      </c>
      <c r="F59" s="29">
        <v>20</v>
      </c>
      <c r="G59" s="29">
        <v>20</v>
      </c>
      <c r="H59" s="29">
        <v>20</v>
      </c>
      <c r="I59" s="29"/>
      <c r="J59" s="29"/>
      <c r="K59" s="29"/>
      <c r="L59" s="28">
        <f t="shared" si="2"/>
        <v>10</v>
      </c>
      <c r="M59" s="28" t="s">
        <v>43</v>
      </c>
      <c r="N59" s="28" t="s">
        <v>24</v>
      </c>
      <c r="O59" s="36"/>
    </row>
    <row r="60" ht="40.5" spans="1:15">
      <c r="A60" s="26">
        <v>55</v>
      </c>
      <c r="B60" s="28" t="s">
        <v>192</v>
      </c>
      <c r="C60" s="28" t="s">
        <v>193</v>
      </c>
      <c r="D60" s="28" t="s">
        <v>43</v>
      </c>
      <c r="E60" s="28" t="s">
        <v>194</v>
      </c>
      <c r="F60" s="29">
        <v>15</v>
      </c>
      <c r="G60" s="29">
        <v>15</v>
      </c>
      <c r="H60" s="29">
        <v>15</v>
      </c>
      <c r="I60" s="29"/>
      <c r="J60" s="29"/>
      <c r="K60" s="29"/>
      <c r="L60" s="28">
        <f t="shared" si="2"/>
        <v>7.5</v>
      </c>
      <c r="M60" s="28" t="s">
        <v>43</v>
      </c>
      <c r="N60" s="28" t="s">
        <v>24</v>
      </c>
      <c r="O60" s="36"/>
    </row>
    <row r="61" ht="67.5" spans="1:15">
      <c r="A61" s="26">
        <v>56</v>
      </c>
      <c r="B61" s="28" t="s">
        <v>195</v>
      </c>
      <c r="C61" s="28" t="s">
        <v>196</v>
      </c>
      <c r="D61" s="28" t="s">
        <v>73</v>
      </c>
      <c r="E61" s="28" t="s">
        <v>197</v>
      </c>
      <c r="F61" s="29">
        <v>35</v>
      </c>
      <c r="G61" s="29">
        <v>35</v>
      </c>
      <c r="H61" s="29">
        <v>35</v>
      </c>
      <c r="I61" s="29"/>
      <c r="J61" s="29"/>
      <c r="K61" s="29"/>
      <c r="L61" s="28">
        <f t="shared" si="2"/>
        <v>17.5</v>
      </c>
      <c r="M61" s="28" t="s">
        <v>73</v>
      </c>
      <c r="N61" s="28" t="s">
        <v>24</v>
      </c>
      <c r="O61" s="36"/>
    </row>
    <row r="62" ht="40.5" spans="1:15">
      <c r="A62" s="26">
        <v>57</v>
      </c>
      <c r="B62" s="28" t="s">
        <v>198</v>
      </c>
      <c r="C62" s="28" t="s">
        <v>199</v>
      </c>
      <c r="D62" s="28" t="s">
        <v>51</v>
      </c>
      <c r="E62" s="28" t="s">
        <v>200</v>
      </c>
      <c r="F62" s="29">
        <v>18</v>
      </c>
      <c r="G62" s="29">
        <v>18</v>
      </c>
      <c r="H62" s="29">
        <v>18</v>
      </c>
      <c r="I62" s="29"/>
      <c r="J62" s="29"/>
      <c r="K62" s="29"/>
      <c r="L62" s="28">
        <f t="shared" si="2"/>
        <v>9</v>
      </c>
      <c r="M62" s="28" t="s">
        <v>51</v>
      </c>
      <c r="N62" s="28" t="s">
        <v>24</v>
      </c>
      <c r="O62" s="36"/>
    </row>
  </sheetData>
  <mergeCells count="12">
    <mergeCell ref="A1:O1"/>
    <mergeCell ref="F2:K2"/>
    <mergeCell ref="G3:K3"/>
    <mergeCell ref="A2:A4"/>
    <mergeCell ref="B2:B4"/>
    <mergeCell ref="C2:C4"/>
    <mergeCell ref="F3:F4"/>
    <mergeCell ref="L2:L4"/>
    <mergeCell ref="M2:M4"/>
    <mergeCell ref="N2:N4"/>
    <mergeCell ref="O2:O4"/>
    <mergeCell ref="D2:E3"/>
  </mergeCells>
  <printOptions horizontalCentered="1"/>
  <pageMargins left="0.393055555555556" right="0.393055555555556" top="0.393055555555556" bottom="0.393055555555556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2021-08-04T11:35:00Z</dcterms:created>
  <dcterms:modified xsi:type="dcterms:W3CDTF">2023-04-03T06:14:08Z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28BAB1EC6FFF45579FD1D730AC98EC9F_13</vt:lpwstr>
  </property>
  <property fmtid="{D5CDD505-2E9C-101B-9397-08002B2CF9AE}" pid="3" name="KSOProductBuildVer">
    <vt:lpwstr>2052-11.1.0.14018</vt:lpwstr>
  </property>
  <property fmtid="{D5CDD505-2E9C-101B-9397-08002B2CF9AE}" pid="4" name="KSOReadingLayout">
    <vt:bool>true</vt:bool>
  </property>
</Properties>
</file>