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整合项目资金分配明细表1" sheetId="1" r:id="rId1"/>
  </sheets>
  <definedNames>
    <definedName name="_xlnm.Print_Titles" localSheetId="0">整合项目资金分配明细表1!$4:$6</definedName>
    <definedName name="_xlnm._FilterDatabase" localSheetId="0" hidden="1">整合项目资金分配明细表1!$A$1:$J$39</definedName>
  </definedNames>
  <calcPr calcId="144525" fullCalcOnLoad="1"/>
</workbook>
</file>

<file path=xl/sharedStrings.xml><?xml version="1.0" encoding="utf-8"?>
<sst xmlns="http://schemas.openxmlformats.org/spreadsheetml/2006/main" count="214" uniqueCount="143">
  <si>
    <t>附件:2</t>
  </si>
  <si>
    <t>石泉县2022年财政整合项目资金分配明细表</t>
  </si>
  <si>
    <t>单位：万元</t>
  </si>
  <si>
    <t>序号</t>
  </si>
  <si>
    <t xml:space="preserve">项目名称     </t>
  </si>
  <si>
    <t>项目内容及建设规模</t>
  </si>
  <si>
    <t>实施地点</t>
  </si>
  <si>
    <t>绩效目标</t>
  </si>
  <si>
    <t>行业主管部门</t>
  </si>
  <si>
    <t>项目
实施
单位</t>
  </si>
  <si>
    <t>总投资</t>
  </si>
  <si>
    <t>本次下达金额</t>
  </si>
  <si>
    <t>备注</t>
  </si>
  <si>
    <t>总计</t>
  </si>
  <si>
    <t>城关镇东风村壮大村集体经济产业发展项目</t>
  </si>
  <si>
    <t>由村集体新建标准化蛋鸡养殖场1300㎡，发展蛋鸡养殖3万只。</t>
  </si>
  <si>
    <t>城关镇东风村</t>
  </si>
  <si>
    <t>建成后，资产归属东风村集体股份经济合作社，通过租赁新型经营主体发展产业或自主经营，带动全村股民分红增收，受益总人口281户741人，其中脱贫户户121户301人。</t>
  </si>
  <si>
    <t>县农业农村局</t>
  </si>
  <si>
    <t>城关镇</t>
  </si>
  <si>
    <t>50%下达</t>
  </si>
  <si>
    <t>池河镇五爱村壮大村集体经济产业发展项目</t>
  </si>
  <si>
    <t>依托五爱村现有的农业生产设施，延伸农旅融合产业链，新建旅游新业态1项（露营基地1处及相关的基础设施），将建成的新业态交由陕西荷境金蚕农旅文化开发有限公司进行经营，公司按年向五爱村集体股份经济合作社分红，以壮大集体经济发展。</t>
  </si>
  <si>
    <t>池河镇五爱村</t>
  </si>
  <si>
    <t>结合乡村旅游，提升五爱农旅融合新业态，通过委托经营固定收益的方式带动450余人，其中脱贫户150人。</t>
  </si>
  <si>
    <t>池河镇</t>
  </si>
  <si>
    <t>后柳镇中坝村壮大村集体经济产业发展项目</t>
  </si>
  <si>
    <r>
      <t>为解决研学写生学生住宿问题，在中坝村玫瑰庄园建设500</t>
    </r>
    <r>
      <rPr>
        <sz val="10"/>
        <rFont val="SimSun"/>
        <charset val="134"/>
      </rPr>
      <t>㎡</t>
    </r>
    <r>
      <rPr>
        <sz val="10"/>
        <rFont val="宋体"/>
        <charset val="134"/>
      </rPr>
      <t>研学民宿及水、电等室内等配套设施。</t>
    </r>
  </si>
  <si>
    <t>后柳镇中坝村</t>
  </si>
  <si>
    <t>建设完成后归村集体经济所有，以村集体经营或租赁经营等方式壮大集体经济，提供就业岗位、拉动旅游消费、带动当地农副产品销售等</t>
  </si>
  <si>
    <t>后柳镇</t>
  </si>
  <si>
    <t>饶峰镇胜利村壮大村集体经济产业发展项目</t>
  </si>
  <si>
    <t>改造提升创业作坊、手工作坊400㎡，配套实施环境提升、照明等基础设施4处。</t>
  </si>
  <si>
    <t>饶峰镇胜利村</t>
  </si>
  <si>
    <t>该项目受益户192户574人，（其中脱贫户20户51人），带动本村5人就近就业务工，村集体经济年增收3万元。</t>
  </si>
  <si>
    <t>饶峰镇</t>
  </si>
  <si>
    <t>饶峰镇大湾村壮大村集体经济产业发展项目</t>
  </si>
  <si>
    <t>集体经济主导发展烤烟500亩，流转撂荒土地300亩种植烤烟和油料作物，村集体配套砂石产业路3公里</t>
  </si>
  <si>
    <t>饶峰镇大湾村</t>
  </si>
  <si>
    <t>村集体带动全村239户697人，（其中已脱贫户91户212人），人均增收300元，村集体经济年增收3万元。</t>
  </si>
  <si>
    <t>云雾山镇官田村壮大村集体经济产业发展项目</t>
  </si>
  <si>
    <t xml:space="preserve">村集体经济合作社新发展魔芋100亩，无公害水稻48亩，黄花菜30亩，冬桃园50亩，配套完善魔芋储藏室及官田贡米加工厂相关基础设施
</t>
  </si>
  <si>
    <t>云雾山镇官田村</t>
  </si>
  <si>
    <t>1.巩固发展“安魔128”新品种200亩，年产值70万元，带动村内153户农户（脱贫户64户）年户均增收1000元以上；
2.发展瓜果蔬菜大棚体验采摘园80亩，年产值达到80万元，为本村及周边村提供农业就业岗位16个，带动每户农户实现劳务年收入2.5万元。</t>
  </si>
  <si>
    <t>云雾山镇</t>
  </si>
  <si>
    <t>壮大村集体经济产业发展项目小计</t>
  </si>
  <si>
    <t>城关镇农光村五组便民桥项目</t>
  </si>
  <si>
    <t>新建平板桥1座，长8米，宽4.5米，高5米。</t>
  </si>
  <si>
    <t>城关镇农光村</t>
  </si>
  <si>
    <t>新建便民桥1座，受益群众176户556人，其中脱贫户36户94人。</t>
  </si>
  <si>
    <t>县交通局</t>
  </si>
  <si>
    <t>城关镇江南社区便民桥项目</t>
  </si>
  <si>
    <t>新建平板桥1座，长10米宽4.5米高5米。</t>
  </si>
  <si>
    <t>城关镇江南社区</t>
  </si>
  <si>
    <t>新建便民桥1座，受益群众178户150人，其中脱贫户35户75人。</t>
  </si>
  <si>
    <t>池河镇良田村十二组便民桥项目</t>
  </si>
  <si>
    <t>新建平板桥1座，长7米，宽3.5米，高4米。</t>
  </si>
  <si>
    <t>池河镇良田村</t>
  </si>
  <si>
    <t>新建便民桥1座，受益群众39户127人，其中脱贫户19户29人。</t>
  </si>
  <si>
    <t>池河镇明星村二十组便民桥项目</t>
  </si>
  <si>
    <t>新建平板桥1座，长5米，宽3.5米，高4米。</t>
  </si>
  <si>
    <t>池河镇明星村</t>
  </si>
  <si>
    <t>新建便民桥1座，受益群众77户238人，其中脱贫户19户47人。</t>
  </si>
  <si>
    <t>两河镇火地沟村七组便民桥项目</t>
  </si>
  <si>
    <t>新建平板桥1座，长5米，宽4.5米，高3米。</t>
  </si>
  <si>
    <t>两河镇火地沟村</t>
  </si>
  <si>
    <t>新建便民桥1座，受益群众134户212人，其中脱贫户58户87人。</t>
  </si>
  <si>
    <t>两河镇</t>
  </si>
  <si>
    <t>两河镇金盆村三组便民桥项目</t>
  </si>
  <si>
    <t>新建平板桥1座，长6米，宽3.5米，高3米。</t>
  </si>
  <si>
    <t>两河镇金盆村</t>
  </si>
  <si>
    <t>新建便民桥1座，受益群众111户267人，其中脱贫户43户134人。</t>
  </si>
  <si>
    <t>饶峰镇大湾村六祖太平沟口便民桥项目</t>
  </si>
  <si>
    <t>新建平板桥1座，长8米，宽3.5米，高4米。</t>
  </si>
  <si>
    <t>新建便民桥1座，受益群众8户24人，其中脱贫户6户14人。</t>
  </si>
  <si>
    <t>后柳镇黄村坝村二组便民桥项目</t>
  </si>
  <si>
    <t>新建平板桥1座，长13米，宽3.5米，高3米。</t>
  </si>
  <si>
    <t>后柳镇黄村坝村</t>
  </si>
  <si>
    <t>新建便民桥1座，受益群众37户127人，其中脱贫户10户42人。</t>
  </si>
  <si>
    <t>后柳镇汉阴沟村二组便民桥</t>
  </si>
  <si>
    <t>后柳镇汉阴沟村</t>
  </si>
  <si>
    <t>新建便民桥1座，受益群众29户85人，其中脱贫户10户37人。</t>
  </si>
  <si>
    <t>喜河镇团结村三组便民桥项目</t>
  </si>
  <si>
    <t>喜河镇团结村</t>
  </si>
  <si>
    <t>新建便民桥1座，受益群众6户24人，其中脱贫户2户5人。</t>
  </si>
  <si>
    <t>喜河镇</t>
  </si>
  <si>
    <t>熨斗镇高兴村五组便民桥项目</t>
  </si>
  <si>
    <t>新建平板桥1座，长7米，宽3.5米，高3米.</t>
  </si>
  <si>
    <t>熨斗镇高兴村</t>
  </si>
  <si>
    <t>新建便民桥1座，受益群众8户33人，其中脱贫户5户19人。</t>
  </si>
  <si>
    <t>熨斗镇</t>
  </si>
  <si>
    <t>迎丰镇弓箭沟村四组便民桥项目</t>
  </si>
  <si>
    <t>新建平板桥1座，长10米，宽3.5米，高6米。</t>
  </si>
  <si>
    <t>迎丰镇弓箭沟村</t>
  </si>
  <si>
    <t>新建便民桥1座，受益群众6户18人，其中脱贫户6户18人。</t>
  </si>
  <si>
    <t>迎丰镇</t>
  </si>
  <si>
    <t>中池镇茶里村五组便民桥项目</t>
  </si>
  <si>
    <t>新建钢索吊桥1座，长45米，宽2.2米，高8米。</t>
  </si>
  <si>
    <t>中池镇茶里村</t>
  </si>
  <si>
    <t>完善基础设施配套建设，改善村民115户327人生产生活环境，受益脱贫户41户115人。</t>
  </si>
  <si>
    <t>中池镇</t>
  </si>
  <si>
    <t>曾溪镇大沟村四组便民桥项目</t>
  </si>
  <si>
    <t>新建平板桥1座，长7米，宽4.5米，高3米。</t>
  </si>
  <si>
    <t>曾溪镇大沟村</t>
  </si>
  <si>
    <t>新建便民桥1座，受益群众42户162人，其中脱贫户24户65人。</t>
  </si>
  <si>
    <t>曾溪镇</t>
  </si>
  <si>
    <t>云雾山镇官田村五组便民桥项目</t>
  </si>
  <si>
    <t>新建石拱桥1座，长10米，宽4.5米，高6米。</t>
  </si>
  <si>
    <t>新建便民桥1座，受益群众27户106人，其中脱贫户9户18人。</t>
  </si>
  <si>
    <t>慈安便民桥项目小计</t>
  </si>
  <si>
    <t>熨斗镇沙湾村蔬菜产业园基础设施配套项目</t>
  </si>
  <si>
    <t>在沙湾村蔬菜产业园配套新建护岸长度900米，新建防冲刷护脚1100米，修建涵桥支沟一座，排洪涵管3处，下河踏步4处，修建园区产业道路900米；工程规模为：综合治理河岸长度2000米。防洪标准：使得产业园防洪能力达到富水河10年一遇洪水标准，工程等级：5级农防。</t>
  </si>
  <si>
    <t>熨斗镇沙湾村</t>
  </si>
  <si>
    <t>对产业园区富水河沿线进行综合治理，确保农业生产安全，保护蔬菜产业园免受洪涝灾害，保护其他农田600亩，受益群众123户325人，其中脱贫户78户182人，监测户10户37人。</t>
  </si>
  <si>
    <t>县水利局</t>
  </si>
  <si>
    <t>10%下达</t>
  </si>
  <si>
    <t>两河镇中心村中药材产业园基础设施配套项目</t>
  </si>
  <si>
    <t>在中心村中药材产业园配套新建护岸长度600米，排洪沟1条，下河踏步2处，修建园区通行道路600米；工程规模为：综合治理河岸长度600米。防洪标准：使得区域产业园防洪能力达到汶水河5年一遇洪水标准，工程等级：5级农防。</t>
  </si>
  <si>
    <t>两河镇中心村</t>
  </si>
  <si>
    <t>对产业园汶水河沿线进行综合治理，确保农业生产安全，保护产业园免受洪涝灾害，保护农田500亩，受益群众248户635人，其中脱贫户49户133人，监测户6户17人。</t>
  </si>
  <si>
    <t>两河镇金盆村产业园基地基础设施配套项目</t>
  </si>
  <si>
    <t>在金盆村产业园配套加固加高堤防长度400米，排洪涵洞4条，下河踏步2处，修建园区通行道路400米；工程规模为：综合治理河岸长度400米。防洪标准：使得区域产业园防洪能力达到子午河10年一遇洪水标准，工程等级：5级农防。</t>
  </si>
  <si>
    <t>对产业园子午河沿线进行综合治理，确保农业生产安全，保护产业园免受洪涝灾害，保护农田200亩，受益群众123户325人，其中脱贫户53户159人，监测户7户18人。</t>
  </si>
  <si>
    <t>2022年石泉县农村水质检测项目</t>
  </si>
  <si>
    <t>依据当年农村水质常规检测计划，对全县所有农村小型饮水工程水质进行检测，共检测水样898份</t>
  </si>
  <si>
    <t>全县</t>
  </si>
  <si>
    <t>提高安全饮水保障水平，通过水质检测确保全县44972户143696人，其中脱贫户14264户38711人的饮水安全达标。</t>
  </si>
  <si>
    <t>水利局</t>
  </si>
  <si>
    <t>后柳镇群英村农村小型污水处理项目</t>
  </si>
  <si>
    <t xml:space="preserve">新建群英村污水处理站1座，AAO+紫外线消毒工艺，配套管网DN300玻璃钢夹砂管1177米，DN200玻璃钢夹砂管794米。DN65PE100管50米，φ110UPVC管920米；提升泵站1座。
</t>
  </si>
  <si>
    <t>后柳镇群英村</t>
  </si>
  <si>
    <t>项目建成后可有效改善农村水环境现状，提升农村人居环境，促进周边旅游发展，受益村民55户,223人，其中脱贫户15户，57人，监测户1户1人。</t>
  </si>
  <si>
    <t>县乡村振兴局</t>
  </si>
  <si>
    <t>委托县生态环境分局实施</t>
  </si>
  <si>
    <t>迎丰镇梧桐寺村农村小型污水处理项目</t>
  </si>
  <si>
    <t>新建梧桐寺村污水处理站1座，处理规模20m³/d，AAO+紫外线消毒工艺，配套管网DN200玻璃钢夹砂管600米，DN65PE100管270米，φ110UPVC管150米；提升泵站1座。</t>
  </si>
  <si>
    <t>迎丰镇梧桐寺村</t>
  </si>
  <si>
    <t>项目建成后可有效改善农村水环境现状，提升农村人居环境，促进周边旅游发展，受益村民436户,1291人，其中脱贫户166户，380人，监测户13户27人。</t>
  </si>
  <si>
    <t>喜河镇长阳村农村小型污水处理项目</t>
  </si>
  <si>
    <t>新建长阳村污水处理站1座，处理规模10m³/d，AAO+紫外线消毒工艺，配套管网DN200玻璃钢夹砂管253米，φ110UPVC管50米。</t>
  </si>
  <si>
    <t>喜河镇长阳村</t>
  </si>
  <si>
    <t>项目建成后可有效改善农村水环境现状，提升农村人居环境，受益村民27户,105人，其中脱贫户8户25人，监测户2户5人。</t>
  </si>
  <si>
    <t>生态环境分局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</si>
</sst>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9"/>
      <name val="仿宋_GB2312"/>
      <family val="3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zoomScale="85" zoomScaleNormal="85" zoomScaleSheetLayoutView="60" workbookViewId="0">
      <pane xSplit="1" ySplit="7" topLeftCell="B30" activePane="bottomRight" state="frozen"/>
      <selection/>
      <selection pane="topRight"/>
      <selection pane="bottomLeft"/>
      <selection pane="bottomRight" activeCell="B32" sqref="B32"/>
    </sheetView>
  </sheetViews>
  <sheetFormatPr defaultColWidth="9" defaultRowHeight="14.25"/>
  <cols>
    <col min="1" max="1" width="4.375" style="8" customWidth="1"/>
    <col min="2" max="2" width="33.875" style="8" customWidth="1"/>
    <col min="3" max="3" width="66.125" style="8" customWidth="1"/>
    <col min="4" max="4" width="9" style="8" customWidth="1"/>
    <col min="5" max="5" width="27.75" style="8" customWidth="1"/>
    <col min="6" max="6" width="7.5" style="8" customWidth="1"/>
    <col min="7" max="7" width="8.25" style="8" customWidth="1"/>
    <col min="8" max="8" width="13.5" style="9" customWidth="1"/>
    <col min="9" max="9" width="13.125" style="9" customWidth="1"/>
    <col min="10" max="10" width="16.375" style="8" customWidth="1"/>
    <col min="11" max="16384" width="9" style="8"/>
  </cols>
  <sheetData>
    <row r="1" spans="1:10">
      <c r="A1" s="10" t="s">
        <v>0</v>
      </c>
      <c r="B1" s="10"/>
      <c r="C1" s="10"/>
      <c r="D1" s="10"/>
      <c r="E1" s="10"/>
      <c r="F1" s="10"/>
      <c r="G1" s="10"/>
      <c r="H1" s="11"/>
      <c r="I1" s="11"/>
      <c r="J1" s="10"/>
    </row>
    <row r="2" ht="24" spans="1:10">
      <c r="A2" s="12" t="s">
        <v>1</v>
      </c>
      <c r="B2" s="12"/>
      <c r="C2" s="12"/>
      <c r="D2" s="12"/>
      <c r="E2" s="12"/>
      <c r="F2" s="12"/>
      <c r="G2" s="12"/>
      <c r="H2" s="13"/>
      <c r="I2" s="13"/>
      <c r="J2" s="12"/>
    </row>
    <row r="3" spans="1:10">
      <c r="A3" s="14"/>
      <c r="B3" s="14"/>
      <c r="C3" s="15"/>
      <c r="D3" s="15"/>
      <c r="E3" s="15"/>
      <c r="F3" s="16"/>
      <c r="G3" s="17" t="s">
        <v>2</v>
      </c>
      <c r="H3" s="17"/>
      <c r="I3" s="17"/>
      <c r="J3" s="17"/>
    </row>
    <row r="4" s="1" customFormat="1" ht="13" customHeight="1" spans="1:10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19" t="s">
        <v>9</v>
      </c>
      <c r="H4" s="20" t="s">
        <v>10</v>
      </c>
      <c r="I4" s="20" t="s">
        <v>11</v>
      </c>
      <c r="J4" s="39" t="s">
        <v>12</v>
      </c>
    </row>
    <row r="5" s="1" customFormat="1" spans="1:10">
      <c r="A5" s="18"/>
      <c r="B5" s="18"/>
      <c r="C5" s="18"/>
      <c r="D5" s="18"/>
      <c r="E5" s="18"/>
      <c r="F5" s="19"/>
      <c r="G5" s="19"/>
      <c r="H5" s="20"/>
      <c r="I5" s="20"/>
      <c r="J5" s="40"/>
    </row>
    <row r="6" s="1" customFormat="1" spans="1:10">
      <c r="A6" s="18"/>
      <c r="B6" s="18"/>
      <c r="C6" s="18"/>
      <c r="D6" s="18"/>
      <c r="E6" s="18"/>
      <c r="F6" s="19"/>
      <c r="G6" s="19"/>
      <c r="H6" s="20"/>
      <c r="I6" s="20"/>
      <c r="J6" s="40"/>
    </row>
    <row r="7" s="2" customFormat="1" ht="28" customHeight="1" spans="1:10">
      <c r="A7" s="20" t="s">
        <v>13</v>
      </c>
      <c r="B7" s="20"/>
      <c r="C7" s="18">
        <f>C14+C30+C35+C39</f>
        <v>28</v>
      </c>
      <c r="D7" s="20"/>
      <c r="E7" s="20"/>
      <c r="F7" s="20"/>
      <c r="G7" s="20"/>
      <c r="H7" s="20">
        <v>3050</v>
      </c>
      <c r="I7" s="20">
        <f>I14+I30+I35+I39</f>
        <v>445</v>
      </c>
      <c r="J7" s="41"/>
    </row>
    <row r="8" ht="75" customHeight="1" spans="1:10">
      <c r="A8" s="21">
        <v>1</v>
      </c>
      <c r="B8" s="22" t="s">
        <v>14</v>
      </c>
      <c r="C8" s="22" t="s">
        <v>15</v>
      </c>
      <c r="D8" s="22" t="s">
        <v>16</v>
      </c>
      <c r="E8" s="23" t="s">
        <v>17</v>
      </c>
      <c r="F8" s="22" t="s">
        <v>18</v>
      </c>
      <c r="G8" s="23" t="s">
        <v>19</v>
      </c>
      <c r="H8" s="24">
        <v>50</v>
      </c>
      <c r="I8" s="42">
        <f t="shared" ref="I8:I13" si="0">H8*0.5</f>
        <v>25</v>
      </c>
      <c r="J8" s="21" t="s">
        <v>20</v>
      </c>
    </row>
    <row r="9" ht="75" customHeight="1" spans="1:10">
      <c r="A9" s="21">
        <v>2</v>
      </c>
      <c r="B9" s="22" t="s">
        <v>21</v>
      </c>
      <c r="C9" s="22" t="s">
        <v>22</v>
      </c>
      <c r="D9" s="23" t="s">
        <v>23</v>
      </c>
      <c r="E9" s="23" t="s">
        <v>24</v>
      </c>
      <c r="F9" s="22" t="s">
        <v>18</v>
      </c>
      <c r="G9" s="25" t="s">
        <v>25</v>
      </c>
      <c r="H9" s="24">
        <v>50</v>
      </c>
      <c r="I9" s="42">
        <f t="shared" si="0"/>
        <v>25</v>
      </c>
      <c r="J9" s="21" t="s">
        <v>20</v>
      </c>
    </row>
    <row r="10" s="3" customFormat="1" ht="75" customHeight="1" spans="1:10">
      <c r="A10" s="21">
        <v>3</v>
      </c>
      <c r="B10" s="22" t="s">
        <v>26</v>
      </c>
      <c r="C10" s="22" t="s">
        <v>27</v>
      </c>
      <c r="D10" s="25" t="s">
        <v>28</v>
      </c>
      <c r="E10" s="25" t="s">
        <v>29</v>
      </c>
      <c r="F10" s="22" t="s">
        <v>18</v>
      </c>
      <c r="G10" s="25" t="s">
        <v>30</v>
      </c>
      <c r="H10" s="24">
        <v>50</v>
      </c>
      <c r="I10" s="42">
        <f t="shared" si="0"/>
        <v>25</v>
      </c>
      <c r="J10" s="21" t="s">
        <v>20</v>
      </c>
    </row>
    <row r="11" ht="75" customHeight="1" spans="1:10">
      <c r="A11" s="21">
        <v>4</v>
      </c>
      <c r="B11" s="22" t="s">
        <v>31</v>
      </c>
      <c r="C11" s="22" t="s">
        <v>32</v>
      </c>
      <c r="D11" s="23" t="s">
        <v>33</v>
      </c>
      <c r="E11" s="22" t="s">
        <v>34</v>
      </c>
      <c r="F11" s="22" t="s">
        <v>18</v>
      </c>
      <c r="G11" s="23" t="s">
        <v>35</v>
      </c>
      <c r="H11" s="24">
        <v>50</v>
      </c>
      <c r="I11" s="42">
        <f t="shared" si="0"/>
        <v>25</v>
      </c>
      <c r="J11" s="21" t="s">
        <v>20</v>
      </c>
    </row>
    <row r="12" customFormat="1" ht="75" customHeight="1" spans="1:10">
      <c r="A12" s="21">
        <v>5</v>
      </c>
      <c r="B12" s="22" t="s">
        <v>36</v>
      </c>
      <c r="C12" s="22" t="s">
        <v>37</v>
      </c>
      <c r="D12" s="23" t="s">
        <v>38</v>
      </c>
      <c r="E12" s="22" t="s">
        <v>39</v>
      </c>
      <c r="F12" s="22" t="s">
        <v>18</v>
      </c>
      <c r="G12" s="23" t="s">
        <v>35</v>
      </c>
      <c r="H12" s="24">
        <v>50</v>
      </c>
      <c r="I12" s="42">
        <f t="shared" si="0"/>
        <v>25</v>
      </c>
      <c r="J12" s="21" t="s">
        <v>20</v>
      </c>
    </row>
    <row r="13" customFormat="1" ht="75" customHeight="1" spans="1:10">
      <c r="A13" s="21">
        <v>6</v>
      </c>
      <c r="B13" s="22" t="s">
        <v>40</v>
      </c>
      <c r="C13" s="22" t="s">
        <v>41</v>
      </c>
      <c r="D13" s="23" t="s">
        <v>42</v>
      </c>
      <c r="E13" s="23" t="s">
        <v>43</v>
      </c>
      <c r="F13" s="22" t="s">
        <v>18</v>
      </c>
      <c r="G13" s="23" t="s">
        <v>44</v>
      </c>
      <c r="H13" s="24">
        <v>50</v>
      </c>
      <c r="I13" s="42">
        <f t="shared" si="0"/>
        <v>25</v>
      </c>
      <c r="J13" s="21" t="s">
        <v>20</v>
      </c>
    </row>
    <row r="14" s="4" customFormat="1" ht="32" customHeight="1" spans="1:10">
      <c r="A14" s="20" t="s">
        <v>45</v>
      </c>
      <c r="B14" s="20"/>
      <c r="C14" s="20">
        <v>6</v>
      </c>
      <c r="D14" s="20"/>
      <c r="E14" s="20"/>
      <c r="F14" s="20"/>
      <c r="G14" s="20"/>
      <c r="H14" s="26">
        <v>300</v>
      </c>
      <c r="I14" s="20">
        <v>150</v>
      </c>
      <c r="J14" s="43"/>
    </row>
    <row r="15" s="3" customFormat="1" ht="35" customHeight="1" spans="1:10">
      <c r="A15" s="21">
        <v>7</v>
      </c>
      <c r="B15" s="27" t="s">
        <v>46</v>
      </c>
      <c r="C15" s="27" t="s">
        <v>47</v>
      </c>
      <c r="D15" s="27" t="s">
        <v>48</v>
      </c>
      <c r="E15" s="27" t="s">
        <v>49</v>
      </c>
      <c r="F15" s="27" t="s">
        <v>50</v>
      </c>
      <c r="G15" s="27" t="s">
        <v>19</v>
      </c>
      <c r="H15" s="28">
        <v>3</v>
      </c>
      <c r="I15" s="28">
        <f t="shared" ref="I15:I29" si="1">H15*0.5</f>
        <v>1.5</v>
      </c>
      <c r="J15" s="21" t="s">
        <v>20</v>
      </c>
    </row>
    <row r="16" s="5" customFormat="1" ht="35" customHeight="1" spans="1:10">
      <c r="A16" s="21">
        <v>8</v>
      </c>
      <c r="B16" s="27" t="s">
        <v>51</v>
      </c>
      <c r="C16" s="27" t="s">
        <v>52</v>
      </c>
      <c r="D16" s="27" t="s">
        <v>53</v>
      </c>
      <c r="E16" s="27" t="s">
        <v>54</v>
      </c>
      <c r="F16" s="27" t="s">
        <v>50</v>
      </c>
      <c r="G16" s="27" t="s">
        <v>19</v>
      </c>
      <c r="H16" s="28">
        <v>5</v>
      </c>
      <c r="I16" s="28">
        <f t="shared" si="1"/>
        <v>2.5</v>
      </c>
      <c r="J16" s="21" t="s">
        <v>20</v>
      </c>
    </row>
    <row r="17" s="5" customFormat="1" ht="35" customHeight="1" spans="1:10">
      <c r="A17" s="21">
        <v>9</v>
      </c>
      <c r="B17" s="27" t="s">
        <v>55</v>
      </c>
      <c r="C17" s="27" t="s">
        <v>56</v>
      </c>
      <c r="D17" s="27" t="s">
        <v>57</v>
      </c>
      <c r="E17" s="27" t="s">
        <v>58</v>
      </c>
      <c r="F17" s="27" t="s">
        <v>50</v>
      </c>
      <c r="G17" s="27" t="s">
        <v>25</v>
      </c>
      <c r="H17" s="28">
        <v>3</v>
      </c>
      <c r="I17" s="28">
        <f t="shared" si="1"/>
        <v>1.5</v>
      </c>
      <c r="J17" s="21" t="s">
        <v>20</v>
      </c>
    </row>
    <row r="18" s="3" customFormat="1" ht="35" customHeight="1" spans="1:10">
      <c r="A18" s="21">
        <v>10</v>
      </c>
      <c r="B18" s="27" t="s">
        <v>59</v>
      </c>
      <c r="C18" s="27" t="s">
        <v>60</v>
      </c>
      <c r="D18" s="27" t="s">
        <v>61</v>
      </c>
      <c r="E18" s="27" t="s">
        <v>62</v>
      </c>
      <c r="F18" s="27" t="s">
        <v>50</v>
      </c>
      <c r="G18" s="27" t="s">
        <v>25</v>
      </c>
      <c r="H18" s="29">
        <v>3</v>
      </c>
      <c r="I18" s="28">
        <f t="shared" si="1"/>
        <v>1.5</v>
      </c>
      <c r="J18" s="21" t="s">
        <v>20</v>
      </c>
    </row>
    <row r="19" ht="35" customHeight="1" spans="1:10">
      <c r="A19" s="21">
        <v>11</v>
      </c>
      <c r="B19" s="27" t="s">
        <v>63</v>
      </c>
      <c r="C19" s="27" t="s">
        <v>64</v>
      </c>
      <c r="D19" s="27" t="s">
        <v>65</v>
      </c>
      <c r="E19" s="27" t="s">
        <v>66</v>
      </c>
      <c r="F19" s="27" t="s">
        <v>50</v>
      </c>
      <c r="G19" s="27" t="s">
        <v>67</v>
      </c>
      <c r="H19" s="29">
        <v>2</v>
      </c>
      <c r="I19" s="28">
        <f t="shared" si="1"/>
        <v>1</v>
      </c>
      <c r="J19" s="21" t="s">
        <v>20</v>
      </c>
    </row>
    <row r="20" ht="35" customHeight="1" spans="1:10">
      <c r="A20" s="21">
        <v>12</v>
      </c>
      <c r="B20" s="27" t="s">
        <v>68</v>
      </c>
      <c r="C20" s="27" t="s">
        <v>69</v>
      </c>
      <c r="D20" s="27" t="s">
        <v>70</v>
      </c>
      <c r="E20" s="27" t="s">
        <v>71</v>
      </c>
      <c r="F20" s="27" t="s">
        <v>50</v>
      </c>
      <c r="G20" s="27" t="s">
        <v>67</v>
      </c>
      <c r="H20" s="29">
        <v>1</v>
      </c>
      <c r="I20" s="28">
        <f t="shared" si="1"/>
        <v>0.5</v>
      </c>
      <c r="J20" s="21" t="s">
        <v>20</v>
      </c>
    </row>
    <row r="21" ht="35" customHeight="1" spans="1:10">
      <c r="A21" s="21">
        <v>13</v>
      </c>
      <c r="B21" s="27" t="s">
        <v>72</v>
      </c>
      <c r="C21" s="27" t="s">
        <v>73</v>
      </c>
      <c r="D21" s="27" t="s">
        <v>38</v>
      </c>
      <c r="E21" s="27" t="s">
        <v>74</v>
      </c>
      <c r="F21" s="27" t="s">
        <v>50</v>
      </c>
      <c r="G21" s="27" t="s">
        <v>35</v>
      </c>
      <c r="H21" s="29">
        <v>6</v>
      </c>
      <c r="I21" s="28">
        <f t="shared" si="1"/>
        <v>3</v>
      </c>
      <c r="J21" s="21" t="s">
        <v>20</v>
      </c>
    </row>
    <row r="22" ht="35" customHeight="1" spans="1:10">
      <c r="A22" s="21">
        <v>14</v>
      </c>
      <c r="B22" s="27" t="s">
        <v>75</v>
      </c>
      <c r="C22" s="27" t="s">
        <v>76</v>
      </c>
      <c r="D22" s="27" t="s">
        <v>77</v>
      </c>
      <c r="E22" s="27" t="s">
        <v>78</v>
      </c>
      <c r="F22" s="27" t="s">
        <v>50</v>
      </c>
      <c r="G22" s="27" t="s">
        <v>30</v>
      </c>
      <c r="H22" s="29">
        <v>7</v>
      </c>
      <c r="I22" s="28">
        <f t="shared" si="1"/>
        <v>3.5</v>
      </c>
      <c r="J22" s="21" t="s">
        <v>20</v>
      </c>
    </row>
    <row r="23" ht="35" customHeight="1" spans="1:10">
      <c r="A23" s="21">
        <v>15</v>
      </c>
      <c r="B23" s="27" t="s">
        <v>79</v>
      </c>
      <c r="C23" s="27" t="s">
        <v>69</v>
      </c>
      <c r="D23" s="27" t="s">
        <v>80</v>
      </c>
      <c r="E23" s="27" t="s">
        <v>81</v>
      </c>
      <c r="F23" s="27" t="s">
        <v>50</v>
      </c>
      <c r="G23" s="27" t="s">
        <v>30</v>
      </c>
      <c r="H23" s="29">
        <v>2</v>
      </c>
      <c r="I23" s="28">
        <f t="shared" si="1"/>
        <v>1</v>
      </c>
      <c r="J23" s="21" t="s">
        <v>20</v>
      </c>
    </row>
    <row r="24" ht="35" customHeight="1" spans="1:10">
      <c r="A24" s="21">
        <v>16</v>
      </c>
      <c r="B24" s="27" t="s">
        <v>82</v>
      </c>
      <c r="C24" s="27" t="s">
        <v>69</v>
      </c>
      <c r="D24" s="27" t="s">
        <v>83</v>
      </c>
      <c r="E24" s="27" t="s">
        <v>84</v>
      </c>
      <c r="F24" s="27" t="s">
        <v>50</v>
      </c>
      <c r="G24" s="27" t="s">
        <v>85</v>
      </c>
      <c r="H24" s="29">
        <v>2</v>
      </c>
      <c r="I24" s="28">
        <f t="shared" si="1"/>
        <v>1</v>
      </c>
      <c r="J24" s="21" t="s">
        <v>20</v>
      </c>
    </row>
    <row r="25" ht="35" customHeight="1" spans="1:10">
      <c r="A25" s="21">
        <v>17</v>
      </c>
      <c r="B25" s="27" t="s">
        <v>86</v>
      </c>
      <c r="C25" s="27" t="s">
        <v>87</v>
      </c>
      <c r="D25" s="27" t="s">
        <v>88</v>
      </c>
      <c r="E25" s="27" t="s">
        <v>89</v>
      </c>
      <c r="F25" s="27" t="s">
        <v>50</v>
      </c>
      <c r="G25" s="27" t="s">
        <v>90</v>
      </c>
      <c r="H25" s="29">
        <v>2</v>
      </c>
      <c r="I25" s="28">
        <f t="shared" si="1"/>
        <v>1</v>
      </c>
      <c r="J25" s="21" t="s">
        <v>20</v>
      </c>
    </row>
    <row r="26" ht="35" customHeight="1" spans="1:10">
      <c r="A26" s="21">
        <v>18</v>
      </c>
      <c r="B26" s="27" t="s">
        <v>91</v>
      </c>
      <c r="C26" s="27" t="s">
        <v>92</v>
      </c>
      <c r="D26" s="27" t="s">
        <v>93</v>
      </c>
      <c r="E26" s="27" t="s">
        <v>94</v>
      </c>
      <c r="F26" s="27" t="s">
        <v>50</v>
      </c>
      <c r="G26" s="27" t="s">
        <v>95</v>
      </c>
      <c r="H26" s="28">
        <v>5</v>
      </c>
      <c r="I26" s="28">
        <f t="shared" si="1"/>
        <v>2.5</v>
      </c>
      <c r="J26" s="21" t="s">
        <v>20</v>
      </c>
    </row>
    <row r="27" ht="35" customHeight="1" spans="1:10">
      <c r="A27" s="21">
        <v>19</v>
      </c>
      <c r="B27" s="27" t="s">
        <v>96</v>
      </c>
      <c r="C27" s="27" t="s">
        <v>97</v>
      </c>
      <c r="D27" s="27" t="s">
        <v>98</v>
      </c>
      <c r="E27" s="27" t="s">
        <v>99</v>
      </c>
      <c r="F27" s="27" t="s">
        <v>50</v>
      </c>
      <c r="G27" s="27" t="s">
        <v>100</v>
      </c>
      <c r="H27" s="29">
        <v>2</v>
      </c>
      <c r="I27" s="28">
        <f t="shared" si="1"/>
        <v>1</v>
      </c>
      <c r="J27" s="21" t="s">
        <v>20</v>
      </c>
    </row>
    <row r="28" ht="35" customHeight="1" spans="1:10">
      <c r="A28" s="21">
        <v>20</v>
      </c>
      <c r="B28" s="27" t="s">
        <v>101</v>
      </c>
      <c r="C28" s="27" t="s">
        <v>102</v>
      </c>
      <c r="D28" s="27" t="s">
        <v>103</v>
      </c>
      <c r="E28" s="27" t="s">
        <v>104</v>
      </c>
      <c r="F28" s="27" t="s">
        <v>50</v>
      </c>
      <c r="G28" s="27" t="s">
        <v>105</v>
      </c>
      <c r="H28" s="28">
        <v>2</v>
      </c>
      <c r="I28" s="28">
        <f t="shared" si="1"/>
        <v>1</v>
      </c>
      <c r="J28" s="21" t="s">
        <v>20</v>
      </c>
    </row>
    <row r="29" ht="35" customHeight="1" spans="1:10">
      <c r="A29" s="21">
        <v>21</v>
      </c>
      <c r="B29" s="27" t="s">
        <v>106</v>
      </c>
      <c r="C29" s="27" t="s">
        <v>107</v>
      </c>
      <c r="D29" s="27" t="s">
        <v>42</v>
      </c>
      <c r="E29" s="27" t="s">
        <v>108</v>
      </c>
      <c r="F29" s="27" t="s">
        <v>50</v>
      </c>
      <c r="G29" s="27" t="s">
        <v>44</v>
      </c>
      <c r="H29" s="28">
        <v>5</v>
      </c>
      <c r="I29" s="28">
        <f t="shared" si="1"/>
        <v>2.5</v>
      </c>
      <c r="J29" s="21" t="s">
        <v>20</v>
      </c>
    </row>
    <row r="30" s="6" customFormat="1" ht="54" customHeight="1" spans="1:10">
      <c r="A30" s="20" t="s">
        <v>109</v>
      </c>
      <c r="B30" s="20"/>
      <c r="C30" s="20">
        <v>15</v>
      </c>
      <c r="D30" s="20"/>
      <c r="E30" s="20"/>
      <c r="F30" s="20"/>
      <c r="G30" s="20"/>
      <c r="H30" s="30">
        <v>50</v>
      </c>
      <c r="I30" s="20">
        <v>25</v>
      </c>
      <c r="J30" s="21"/>
    </row>
    <row r="31" ht="60" spans="1:10">
      <c r="A31" s="21">
        <v>22</v>
      </c>
      <c r="B31" s="22" t="s">
        <v>110</v>
      </c>
      <c r="C31" s="31" t="s">
        <v>111</v>
      </c>
      <c r="D31" s="22" t="s">
        <v>112</v>
      </c>
      <c r="E31" s="31" t="s">
        <v>113</v>
      </c>
      <c r="F31" s="32" t="s">
        <v>114</v>
      </c>
      <c r="G31" s="32" t="s">
        <v>114</v>
      </c>
      <c r="H31" s="24">
        <v>1120</v>
      </c>
      <c r="I31" s="42">
        <f t="shared" ref="I31:I39" si="2">H31*0.1</f>
        <v>112</v>
      </c>
      <c r="J31" s="21" t="s">
        <v>115</v>
      </c>
    </row>
    <row r="32" ht="60" spans="1:10">
      <c r="A32" s="21">
        <v>23</v>
      </c>
      <c r="B32" s="22" t="s">
        <v>116</v>
      </c>
      <c r="C32" s="31" t="s">
        <v>117</v>
      </c>
      <c r="D32" s="22" t="s">
        <v>118</v>
      </c>
      <c r="E32" s="31" t="s">
        <v>119</v>
      </c>
      <c r="F32" s="32" t="s">
        <v>114</v>
      </c>
      <c r="G32" s="32" t="s">
        <v>114</v>
      </c>
      <c r="H32" s="24">
        <v>800</v>
      </c>
      <c r="I32" s="42">
        <f t="shared" si="2"/>
        <v>80</v>
      </c>
      <c r="J32" s="21" t="s">
        <v>115</v>
      </c>
    </row>
    <row r="33" s="3" customFormat="1" ht="60" spans="1:10">
      <c r="A33" s="21">
        <v>24</v>
      </c>
      <c r="B33" s="22" t="s">
        <v>120</v>
      </c>
      <c r="C33" s="31" t="s">
        <v>121</v>
      </c>
      <c r="D33" s="22" t="s">
        <v>70</v>
      </c>
      <c r="E33" s="31" t="s">
        <v>122</v>
      </c>
      <c r="F33" s="32" t="s">
        <v>114</v>
      </c>
      <c r="G33" s="32" t="s">
        <v>114</v>
      </c>
      <c r="H33" s="33">
        <v>430</v>
      </c>
      <c r="I33" s="42">
        <f t="shared" si="2"/>
        <v>43</v>
      </c>
      <c r="J33" s="21" t="s">
        <v>115</v>
      </c>
    </row>
    <row r="34" ht="48" spans="1:10">
      <c r="A34" s="21">
        <v>25</v>
      </c>
      <c r="B34" s="22" t="s">
        <v>123</v>
      </c>
      <c r="C34" s="31" t="s">
        <v>124</v>
      </c>
      <c r="D34" s="34" t="s">
        <v>125</v>
      </c>
      <c r="E34" s="31" t="s">
        <v>126</v>
      </c>
      <c r="F34" s="32" t="s">
        <v>114</v>
      </c>
      <c r="G34" s="32" t="s">
        <v>114</v>
      </c>
      <c r="H34" s="35">
        <v>50</v>
      </c>
      <c r="I34" s="42">
        <f t="shared" si="2"/>
        <v>5</v>
      </c>
      <c r="J34" s="21" t="s">
        <v>115</v>
      </c>
    </row>
    <row r="35" s="2" customFormat="1" ht="67" customHeight="1" spans="1:10">
      <c r="A35" s="20" t="s">
        <v>127</v>
      </c>
      <c r="B35" s="20"/>
      <c r="C35" s="18">
        <v>4</v>
      </c>
      <c r="D35" s="18"/>
      <c r="E35" s="18"/>
      <c r="F35" s="19"/>
      <c r="G35" s="19"/>
      <c r="H35" s="20">
        <v>2400</v>
      </c>
      <c r="I35" s="20">
        <f t="shared" si="2"/>
        <v>240</v>
      </c>
      <c r="J35" s="43"/>
    </row>
    <row r="36" s="5" customFormat="1" ht="48" spans="1:10">
      <c r="A36" s="21">
        <v>26</v>
      </c>
      <c r="B36" s="22" t="s">
        <v>128</v>
      </c>
      <c r="C36" s="31" t="s">
        <v>129</v>
      </c>
      <c r="D36" s="32" t="s">
        <v>130</v>
      </c>
      <c r="E36" s="31" t="s">
        <v>131</v>
      </c>
      <c r="F36" s="22" t="s">
        <v>132</v>
      </c>
      <c r="G36" s="22" t="s">
        <v>133</v>
      </c>
      <c r="H36" s="36">
        <v>178.3</v>
      </c>
      <c r="I36" s="42">
        <f t="shared" si="2"/>
        <v>17.83</v>
      </c>
      <c r="J36" s="21" t="s">
        <v>115</v>
      </c>
    </row>
    <row r="37" s="5" customFormat="1" ht="60" spans="1:10">
      <c r="A37" s="21">
        <v>27</v>
      </c>
      <c r="B37" s="22" t="s">
        <v>134</v>
      </c>
      <c r="C37" s="31" t="s">
        <v>135</v>
      </c>
      <c r="D37" s="32" t="s">
        <v>136</v>
      </c>
      <c r="E37" s="31" t="s">
        <v>137</v>
      </c>
      <c r="F37" s="22" t="s">
        <v>132</v>
      </c>
      <c r="G37" s="22" t="s">
        <v>133</v>
      </c>
      <c r="H37" s="36">
        <v>86.28</v>
      </c>
      <c r="I37" s="42">
        <f t="shared" si="2"/>
        <v>8.628</v>
      </c>
      <c r="J37" s="21" t="s">
        <v>115</v>
      </c>
    </row>
    <row r="38" s="3" customFormat="1" ht="48" spans="1:10">
      <c r="A38" s="21">
        <v>28</v>
      </c>
      <c r="B38" s="22" t="s">
        <v>138</v>
      </c>
      <c r="C38" s="31" t="s">
        <v>139</v>
      </c>
      <c r="D38" s="32" t="s">
        <v>140</v>
      </c>
      <c r="E38" s="31" t="s">
        <v>141</v>
      </c>
      <c r="F38" s="22" t="s">
        <v>132</v>
      </c>
      <c r="G38" s="22" t="s">
        <v>133</v>
      </c>
      <c r="H38" s="37">
        <v>35.42</v>
      </c>
      <c r="I38" s="42">
        <f t="shared" si="2"/>
        <v>3.542</v>
      </c>
      <c r="J38" s="21" t="s">
        <v>115</v>
      </c>
    </row>
    <row r="39" s="7" customFormat="1" ht="44" customHeight="1" spans="1:10">
      <c r="A39" s="38" t="s">
        <v>142</v>
      </c>
      <c r="B39" s="38"/>
      <c r="C39" s="30">
        <v>3</v>
      </c>
      <c r="D39" s="30"/>
      <c r="E39" s="30"/>
      <c r="F39" s="30"/>
      <c r="G39" s="30"/>
      <c r="H39" s="30">
        <v>300</v>
      </c>
      <c r="I39" s="20">
        <f t="shared" si="2"/>
        <v>30</v>
      </c>
      <c r="J39" s="43"/>
    </row>
  </sheetData>
  <mergeCells count="21">
    <mergeCell ref="A1:J1"/>
    <mergeCell ref="A2:J2"/>
    <mergeCell ref="G3:J3"/>
    <mergeCell ref="A7:B7"/>
    <mergeCell ref="D7:G7"/>
    <mergeCell ref="A14:B14"/>
    <mergeCell ref="D14:G14"/>
    <mergeCell ref="A30:B30"/>
    <mergeCell ref="D30:G30"/>
    <mergeCell ref="A35:B35"/>
    <mergeCell ref="A39:B3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786805555555556" bottom="0.786805555555556" header="0.511805555555556" footer="0.511805555555556"/>
  <pageSetup paperSize="9" scale="65" firstPageNumber="11" fitToHeight="0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整合项目资金分配明细表1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樱桃丸子的酒窝.</cp:lastModifiedBy>
  <dcterms:created xsi:type="dcterms:W3CDTF">2023-02-09T00:23:26Z</dcterms:created>
  <dcterms:modified xsi:type="dcterms:W3CDTF">2023-02-09T01:07:50Z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836E9E0831D147599CA58608F341132D</vt:lpwstr>
  </property>
  <property fmtid="{D5CDD505-2E9C-101B-9397-08002B2CF9AE}" pid="3" name="KSOProductBuildVer">
    <vt:lpwstr>2052-11.1.0.13703</vt:lpwstr>
  </property>
</Properties>
</file>