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计划表" sheetId="1" r:id="rId1"/>
  </sheets>
  <definedNames>
    <definedName name="_xlnm._FilterDatabase" localSheetId="0" hidden="1">计划表!$A$6:$Q$121</definedName>
  </definedNames>
  <calcPr calcId="144525"/>
</workbook>
</file>

<file path=xl/sharedStrings.xml><?xml version="1.0" encoding="utf-8"?>
<sst xmlns="http://schemas.openxmlformats.org/spreadsheetml/2006/main" count="828" uniqueCount="464">
  <si>
    <t>附件：</t>
  </si>
  <si>
    <t>石泉县2022年第一批中省县级巩固拓展脱贫攻坚成果同乡村振兴项目资金计划表</t>
  </si>
  <si>
    <t>序号</t>
  </si>
  <si>
    <t>项目名称</t>
  </si>
  <si>
    <t>项目内容及建设规模</t>
  </si>
  <si>
    <t>实施地点</t>
  </si>
  <si>
    <t>项目类型</t>
  </si>
  <si>
    <t>受益总户数</t>
  </si>
  <si>
    <t>其中：扶持带动脱贫户</t>
  </si>
  <si>
    <t>绩效目标</t>
  </si>
  <si>
    <t>项目资金投入（万元）</t>
  </si>
  <si>
    <t>其中:衔接资金</t>
  </si>
  <si>
    <t>其他资金</t>
  </si>
  <si>
    <t>行业主管部门</t>
  </si>
  <si>
    <t>项目
实施
单位</t>
  </si>
  <si>
    <t>备注</t>
  </si>
  <si>
    <t>户数</t>
  </si>
  <si>
    <t>人数</t>
  </si>
  <si>
    <t>中央</t>
  </si>
  <si>
    <t>省级</t>
  </si>
  <si>
    <t>县级</t>
  </si>
  <si>
    <t>合  计</t>
  </si>
  <si>
    <t>115个</t>
  </si>
  <si>
    <t>2021年第四季度小额信贷贴息</t>
  </si>
  <si>
    <t>对2200余笔脱贫户小额贷款进行贴息。</t>
  </si>
  <si>
    <t>11个镇150个村</t>
  </si>
  <si>
    <t>产业</t>
  </si>
  <si>
    <t>为建档立卡脱贫户发展产业提供资金支持，促进2200余户脱贫户小额信贷贴息资金及时足额发放，确保脱贫户每人年均增收不低于2000元，有效促进脱贫户增收。</t>
  </si>
  <si>
    <t>县乡村振兴局</t>
  </si>
  <si>
    <t>2022年第一季度小额信贷贴息</t>
  </si>
  <si>
    <t>2022年第二季度小额信贷贴息</t>
  </si>
  <si>
    <t>2022年第三季度小额信贷贴息</t>
  </si>
  <si>
    <t>小额信贷风险补偿金</t>
  </si>
  <si>
    <t>对小额信贷提供风险补偿金</t>
  </si>
  <si>
    <t>2021年下半年互助资金占用费贴息</t>
  </si>
  <si>
    <t>对脱贫户在村级互助协会借款产生的占用费进行贴息</t>
  </si>
  <si>
    <t>11个镇83个村</t>
  </si>
  <si>
    <t>为建档立卡脱贫户发展产业提供资金支持，促进800余户脱贫户小额信贷贴息资金及时足额发放，确保脱贫户每人年均增收不低于2000元，有效促进脱贫户增收。</t>
  </si>
  <si>
    <t>2022年上半年互助资金占用费贴息</t>
  </si>
  <si>
    <t>“雨露计划”补助（含监测帮扶对象家庭）</t>
  </si>
  <si>
    <t>保障660余名就读中高职及技工院校的脱贫家庭学生给予补助</t>
  </si>
  <si>
    <t>就业</t>
  </si>
  <si>
    <t>通过“雨露计划”政策扶持，农村脱贫家庭子女初、高中毕业后接受中、高等职业教育，确保每个孩子起码学会一项有用技能，脱贫家庭新成长劳动力创业就业能力得到提升，家庭工资性收入占比显著提高，实现一人长期就业，全家稳定脱贫的目标。受益脱贫人口2080人。</t>
  </si>
  <si>
    <t>2022年公益岗位补助</t>
  </si>
  <si>
    <t>对850户脱贫劳动力、边缘易致贫劳动力、突发严重困难劳动力等“三类”对象通过安置乡村振兴应对疫情公益岗位，月补贴300元至1600元，对原“双超”缺口资金予以补充，落实“四个不摘”要求，持续巩固脱贫成果</t>
  </si>
  <si>
    <t>各镇</t>
  </si>
  <si>
    <t>带动850户“三类”家庭劳动力稳定增收</t>
  </si>
  <si>
    <t>委托县人社局实施</t>
  </si>
  <si>
    <t>跨省就业的脱贫劳动力</t>
  </si>
  <si>
    <t>对7400户脱贫劳动力、边缘易致贫劳动力、突发严重困难劳动力等“三类”对象通过鼓励到省外务工稳定增收，每人补贴500元，持续巩固脱贫成果</t>
  </si>
  <si>
    <t>带动7400户“三类”家庭劳动力稳定增收</t>
  </si>
  <si>
    <t>跨县就业的脱贫劳动力</t>
  </si>
  <si>
    <t>对2400户脱贫劳动力、边缘易致贫劳动力、突发严重困难劳动力等“三类”对象通过鼓励到县外省内务工稳定增收，每人补贴300元，持续巩固脱贫成果</t>
  </si>
  <si>
    <t>带动2400户“三类”家庭劳动力稳定增收</t>
  </si>
  <si>
    <t>企业和帮扶车间吸纳脱贫户含监测户就业、发展产业、务工奖补项目</t>
  </si>
  <si>
    <t>对疫情防控期间吸纳脱贫劳动力、边缘易致贫劳动力、突发严重困难劳动力等“三类”对象稳定就业增收的带贫主体给予奖补，持续巩固脱贫成果。</t>
  </si>
  <si>
    <t>各带农主体</t>
  </si>
  <si>
    <t>带动300户“三类”家庭劳动力稳定增收</t>
  </si>
  <si>
    <t>2022年项目管理费</t>
  </si>
  <si>
    <t>支持2022年项目规划、设计、监理等管理费用。</t>
  </si>
  <si>
    <t>全县11个镇</t>
  </si>
  <si>
    <t>项目管理费</t>
  </si>
  <si>
    <t>衔接资金项目前期工作做准备，推进项目顺利实施，为群众生产生活提供便利，计划投入资金200万元。</t>
  </si>
  <si>
    <t>石泉县2022年品牌培育创建奖补项目</t>
  </si>
  <si>
    <t>组织开展富硒、绿色、有机产品认证8个，并对2022年获得产品认证的新型经营主体进行奖补。</t>
  </si>
  <si>
    <t>150个村、社区</t>
  </si>
  <si>
    <t>带动 500户以上发展特色产业</t>
  </si>
  <si>
    <t>农业 农村局</t>
  </si>
  <si>
    <t>农业技术推广站、农业综合执法大队</t>
  </si>
  <si>
    <t>石泉县2022年农产品营销推介奖补项目</t>
  </si>
  <si>
    <t>对在省外一线城市、其他省会城市或地市参加展销活动的牵头部门或新型农业经营主体给予补助，全年参加展销活动不低于10次。</t>
  </si>
  <si>
    <t>带动全县2500户农户发展产业，为农产品销售提供帮助。</t>
  </si>
  <si>
    <t>展销组织单位或新型农业经营主体</t>
  </si>
  <si>
    <t>石泉县农村电商综合服务平台建设项目</t>
  </si>
  <si>
    <t>搭建农村电商运营平台，组建农产品推广运营中心，与专业团队开展合作，共同精选本地优势农产品开展线上线下融合营销。同时建立抖音直播线上营销团队，积极扩大主营农产品的销量。开展对农村电商经营主体拓展线上市场的引导、培训和扶持工作等。</t>
  </si>
  <si>
    <t>城关镇</t>
  </si>
  <si>
    <t>通过搭建的农村电商平台及各电商主体，线上年销售农副产品1000万元以上，带动农户800余户增收，户均增收120元以上。</t>
  </si>
  <si>
    <t>供销联社</t>
  </si>
  <si>
    <t>丝银坝草池湾稻米莲藕仓储基地项目</t>
  </si>
  <si>
    <t xml:space="preserve">    新建200平方米稻米莲藕仓储基地。</t>
  </si>
  <si>
    <t>城关镇丝银坝村</t>
  </si>
  <si>
    <t xml:space="preserve">    建成后，资产归属村集体经济股份合作社，通过土地流转、产业发展带动、订单收购等方式，带动40户141人发展产业，户均增收300元以上。</t>
  </si>
  <si>
    <t>县农业农村局</t>
  </si>
  <si>
    <t>丝银坝草池湾农田灌溉设施（堰塘）提升项目</t>
  </si>
  <si>
    <t xml:space="preserve">    改造提升灌溉设施堰塘2处，面积约26亩。</t>
  </si>
  <si>
    <t xml:space="preserve">    建成后，资产归属村集体经济股份合作社，项目建成后可灌溉下游农田近300亩，受益户30户102人，户均增收200元以上。</t>
  </si>
  <si>
    <t>丝银坝草池湾农田提升项目</t>
  </si>
  <si>
    <t xml:space="preserve">    修复灌溉渠道6公里，田间道路5公里，修复拓宽现有田坎7公里。</t>
  </si>
  <si>
    <t xml:space="preserve">  建成后，资产归属村集体经济股份合作社，项目建成后，大幅降低农业人工成本，受益户50户142人，户均增收150元以上。</t>
  </si>
  <si>
    <t>丝银坝草池湾高效农业实践研学基地项目</t>
  </si>
  <si>
    <t xml:space="preserve">    新建200㎡农业技术实践中心，可同时满足30人进行实践和教学。</t>
  </si>
  <si>
    <t xml:space="preserve">    项目建成后可做为石泉职业农民培训、实践基地，提升全县农业生产技术等次。</t>
  </si>
  <si>
    <t>草池湾农产品加工作坊建设项目</t>
  </si>
  <si>
    <t xml:space="preserve">    新建农副产品加工工坊2处300㎡，购置烘干机、真空包装等相关设备。</t>
  </si>
  <si>
    <t xml:space="preserve">    建成后，资产归属村集体经济股份合作社，项目建成后，拓宽农户增收渠道，通过租赁、自营等方式壮大村集体经济收益。</t>
  </si>
  <si>
    <t>2022年农业产业高质量发展奖补项目</t>
  </si>
  <si>
    <t>为加快全县农业产业提质升级，确保蚕桑、畜牧、蔬菜、魔芋、中药材五大主导产业和区域特色产业建设目标如期实现，按照“一镇一业一龙头，一村一品一园区”的发展思路，大力实施产业振兴“五十百千万工程”， 全年养蚕4万张、发展蔬菜3000亩，羊肚菌1000亩，魔芋8000亩，畜禽养殖生猪14.1万头、牛1.1万头、羊3.2万头、禽83万只，中药材2000亩，养5000箱，水产养殖400亩，茶叶10000亩，水果产量1000吨，优质粮油100亩，管护提升黄花菜1500亩，中药材3000亩、水果4500亩，集体经济组织社会化服务提升粮油产能23000亩，组织400户监测户发展产业。重点围绕链主企业带动、镇村组织推动、集体经济组织种养生产环节予以扶持,对推广良种良法套种或扩种优质大豆的农户进行奖补。</t>
  </si>
  <si>
    <t>带动7500户以上发展特色产业，户均增收600元以上</t>
  </si>
  <si>
    <t>石泉县2022年产业振兴外聘技术服务</t>
  </si>
  <si>
    <t>聘请10名以上技术专家、技术员等，开展农业技术培训8000人次，为全县产业振兴发展提供技术支撑。</t>
  </si>
  <si>
    <t>全县</t>
  </si>
  <si>
    <t>为全县产业户的农业产业发展开展全程技术指导与服务，提高农村实用技术水平，促进农业产业增产，促进农民增收，受益群众8000户以上。</t>
  </si>
  <si>
    <t>委托县农业农村局实施</t>
  </si>
  <si>
    <t>石泉县2022年林业外聘技术员实用技术指导项目</t>
  </si>
  <si>
    <t xml:space="preserve">   聘请林业技术员10名以上，开展林业产业实用技术培训3000人次， 持续巩固提升产业发展。</t>
  </si>
  <si>
    <t>林业产业进一步巩固提升，农户林业产业管理知识和水平进一步提高，受益群众3000户以上。</t>
  </si>
  <si>
    <t>委托县林业局实施</t>
  </si>
  <si>
    <t>优质水稻基地建设项目</t>
  </si>
  <si>
    <t xml:space="preserve">    建设优质水稻示范种植基地2000亩，提供优质高产抗病新品种2500公斤，亩均投入复合肥25公斤，购置病虫害防治药品一批并开展统防统治。</t>
  </si>
  <si>
    <t>中池、池河等5个镇相关村</t>
  </si>
  <si>
    <t xml:space="preserve">    建成后，资产归属村集体经济股份合作社，通过品种引进、订单收购等方式，受益800户，其中脱贫户272户816人，户均收入增加280元以上。</t>
  </si>
  <si>
    <t>杨柳社区特色产业园提升建设项目</t>
  </si>
  <si>
    <t xml:space="preserve">    建设10亩恒温连栋大棚，对鲁家沟现有100亩车厘子园配套铺设滴灌设施3000米。         </t>
  </si>
  <si>
    <t>城关镇杨柳社区</t>
  </si>
  <si>
    <t xml:space="preserve">    建成后，资产归属村集体经济股份合作社，建成后，资产归属村集体股份经济合作社，主要通过种植销售收入进行集体分红，受益874户，其中脱贫户40户69人，监测户3户8人，户均收入增加200元以上。</t>
  </si>
  <si>
    <t>丝银坝村蔬菜保供基地循环发展提升项目</t>
  </si>
  <si>
    <t xml:space="preserve">    1、新建6个陆基养鱼池1120㎡，栽培床500平面米，配套清水循环过滤、制氧、配电、监控等设施；2、对现有50亩拱棚蔬菜园区安装滴灌等设施。3、建设原生态稻米种植基地150亩。</t>
  </si>
  <si>
    <t xml:space="preserve">    建成后，资产归属村集体经济股份合作社，主要通过租赁新型经营主体发展产业或自主经营进行收益分红，受益745户，其中脱贫户98户241人，监测户11户29人，户均收入增加200元以上。</t>
  </si>
  <si>
    <t>丝银坝村农副产品展销中心建设项目</t>
  </si>
  <si>
    <t xml:space="preserve">    建设城关镇湘子河农副产品展销中心800平方米，配套完善相关基础设施。 </t>
  </si>
  <si>
    <t xml:space="preserve">    建成后，资产归属村集体经济股份合作社，主要通过租赁给新型经营主体进行农副产品展销、经营进行收益分红，受益745户，其中脱贫户98户241人，监测户11户29人，户均收入增加200元以上。</t>
  </si>
  <si>
    <t>明星村蚕桑工厂建设项目</t>
  </si>
  <si>
    <t xml:space="preserve">    建设养蚕工厂900㎡（其中共育室150㎡，调桑室50㎡，桑叶储藏室100㎡，药品及杂物库房100㎡，生活区及消毒洗涤区100㎡，烘茧厂400㎡），配套完善厂区水电路和附属设施。</t>
  </si>
  <si>
    <t>池河镇明星村</t>
  </si>
  <si>
    <t xml:space="preserve">    建成后，资产归属村集体股份经济合作社，主要通过租赁新型经营主体收入进行分红，受益130户，其中脱贫户32户92人，监测户10户32人，户均增收300元以上。</t>
  </si>
  <si>
    <t>池河镇</t>
  </si>
  <si>
    <t>五爱村富硒蔬果种植基地建设项目</t>
  </si>
  <si>
    <t>建设温室连栋大棚1座4400㎡，配套喷淋灌溉系统1套及供电线路，建设农产品储藏库500㎡。</t>
  </si>
  <si>
    <t xml:space="preserve">    建成后，资产归属村集体股份经济合作社，主要通过租赁新型经营主体经营进行分红，受益126户，其中脱贫户25户63人，监测户12户38人，户均增收400元以上。</t>
  </si>
  <si>
    <t>堰坪村壮大集体经济产业项目</t>
  </si>
  <si>
    <t xml:space="preserve">    对车厘子园配套水肥一体化系统，铺设灌溉管网5000米，新建农产品烘干厂房200㎡，购置农产品烘干、真空包装、农机具等设备7台（套）。</t>
  </si>
  <si>
    <t>中池镇堰坪村</t>
  </si>
  <si>
    <t xml:space="preserve">    建成后，资产归属村集体股份经济合作社，主要通过村集体经营收入进行分红，受益361户，其中脱贫户126户318人，监测户3户10人，户均200元以上。</t>
  </si>
  <si>
    <t>中池镇</t>
  </si>
  <si>
    <t>红花坪村壮大村集体经济产业发展项目</t>
  </si>
  <si>
    <t xml:space="preserve">    1.新建孵化室120平米，鸡舍提升960㎡，购置喂料设备4套、干湿分离机1台，完善场区道路、水电等设施；2.购置魔芋转运框400个，新修储藏室120平方米；3.蚕室改造500平米，购置木质方格簇200套，切桑机4台。</t>
  </si>
  <si>
    <t>迎丰镇红花坪村</t>
  </si>
  <si>
    <t xml:space="preserve">    建成后，资产归属村集体股份经济合作社，通过村集体自主经营收入进行分红，受益315户，其中脱贫户140户432人，监测户8户22人，户均增收200元以上。</t>
  </si>
  <si>
    <t>迎丰镇</t>
  </si>
  <si>
    <t>中坝村养殖基地建设项目</t>
  </si>
  <si>
    <t xml:space="preserve">    建设标准化养牛厂房1100平方米,设施用房200平方米，购置干湿分离机、秸秆粉碎机等设备2台,完善场区50立方米污水沉淀池、水、电等基础设施；甜脆柿园区管护提升650亩，建设350立方气调库1座。</t>
  </si>
  <si>
    <t>后柳镇中坝村</t>
  </si>
  <si>
    <t xml:space="preserve">    建成后，资产归属村集体股份经济合作社，通过自主经营或租赁新型经营主体发展产业进行分红，受益269户835人，其中脱贫户25户52人，监测户12户32人，户均增收300元以上。</t>
  </si>
  <si>
    <t>后柳镇</t>
  </si>
  <si>
    <t>高标准茶园基地建设项目</t>
  </si>
  <si>
    <t xml:space="preserve">    建设高标准茶园150亩。</t>
  </si>
  <si>
    <t>喜河镇档山村</t>
  </si>
  <si>
    <t xml:space="preserve">    建成后，资产归属村集体股份经济合作社，通过自主经营、销售进行收益分红，受益202户549人，其中脱贫户63户139人，监测户9户22人，户均增收210元以上。</t>
  </si>
  <si>
    <t>喜河镇</t>
  </si>
  <si>
    <t>先联村壮大集体经济产业发展项目</t>
  </si>
  <si>
    <t xml:space="preserve">    新建牛舍720㎡，配套青储室、饲料室、化粪池、蓄水池、围栏等设施，完善场区地面硬化等。新建手工富硒绿茶体验作坊100㎡。</t>
  </si>
  <si>
    <t>熨斗镇先联村</t>
  </si>
  <si>
    <t xml:space="preserve">    建成后，资产归属村集体股份经济合作社，通过租赁新型经营主体发展畜牧产业进行分红，受益508户1321人，其中脱贫户186户599人，监测户12户38人，户均增收200元以上。</t>
  </si>
  <si>
    <t>熨斗镇</t>
  </si>
  <si>
    <t>官田村富硒果蔬产业园建设项目</t>
  </si>
  <si>
    <t xml:space="preserve">    新建育苗温室大棚2000平方米，蔬菜大棚13340平方米，水窖30立方米，提升改造瓜果蔬菜展销中心1处100平方米，配套电力、喷灌等设施。</t>
  </si>
  <si>
    <t>云雾山镇
官田村</t>
  </si>
  <si>
    <t xml:space="preserve">    建成后，资产归属村集体股份经济合作社，通过租赁新型经营主体发展蔬菜种植进行分红，受益268户，其中脱贫户98户288人，监测户2户6人，户均收入增加260元以上。</t>
  </si>
  <si>
    <t>云雾山镇</t>
  </si>
  <si>
    <t>胜利村设施蔬菜建设项目</t>
  </si>
  <si>
    <t xml:space="preserve">   建设蔬菜（食用菌）大棚30亩，配套食用菌架、遮阳网、灌溉设施等，完善场区水、路、电等。</t>
  </si>
  <si>
    <t>饶峰镇胜利村</t>
  </si>
  <si>
    <t xml:space="preserve">    建成后，资产归属村集体股份经济合作社，通过自主经营等方式进行收益分红，受益192户，其中脱贫户20户51人，监测户4户9人，户均收入增加380元以上。</t>
  </si>
  <si>
    <t>饶峰镇</t>
  </si>
  <si>
    <t>中心村壮大集体经济发展项目</t>
  </si>
  <si>
    <t xml:space="preserve">    完善蔬菜种植基地抽水站一处，灌溉管网2.5公里，新建中药材果蔬趁鲜加工厂房600平方米，配套清洗、蒸煮、真空包装设备4台套，配套场区道路300米。</t>
  </si>
  <si>
    <t>两河镇中心村</t>
  </si>
  <si>
    <t xml:space="preserve">    建成后，资产归属村集体股份经济合作社，通过租赁新型经营主体发展产业或自主经营进行收益分红，受益192户，其中脱贫户49户131人，监测户7户17人，户均收入增加200元以上。</t>
  </si>
  <si>
    <t>两河镇</t>
  </si>
  <si>
    <t>油坊湾村陆基养殖建设项目</t>
  </si>
  <si>
    <t xml:space="preserve">    占地10亩，新建陆基循环水养殖厂，主要建设1200平面米高密度水产养殖箱，配套进水及水处理沉淀池、水循环增氧养殖设备等，完善拦河坝、厂区地面、电力等设施。</t>
  </si>
  <si>
    <t>曾溪镇油坊湾村</t>
  </si>
  <si>
    <t xml:space="preserve">    建成后，资产归属村集体股份经济合作社，通过租赁新型经营主体发展渔业生产进行分红，受益398户，其中脱贫户175户523人，监测户8户21人，户均收入增加230元以上。</t>
  </si>
  <si>
    <t>曾溪镇</t>
  </si>
  <si>
    <t>城关镇人居环境整治提升项目</t>
  </si>
  <si>
    <t>开展以“八清”为主要内容的环境整治提升61处；“4111”示范村及示范点环境整治提升4处；开展五三村至雷兴村道路沿线垃圾治理、沟渠整治等。</t>
  </si>
  <si>
    <t>全镇</t>
  </si>
  <si>
    <t>基础设施</t>
  </si>
  <si>
    <t>推动村容村貌整体提升，改善村庄公共环境，受益5439户，其中脱贫户523户1908人。</t>
  </si>
  <si>
    <t>农业  农村局</t>
  </si>
  <si>
    <t>池河镇人居环境整治提升项目</t>
  </si>
  <si>
    <t>开展以“八清”为主要内容的环境整治提升100处，打造新兴至明星沿二级公路示范带建设1000米，安装路灯30盏。</t>
  </si>
  <si>
    <t>提升人居环境整治水平，建设美丽乡村。受益6727户，其中带动脱贫户1396户3816人。</t>
  </si>
  <si>
    <t>中池镇人居环境整治提升项目</t>
  </si>
  <si>
    <t>开展以“八清”为主要内容的环境整治提升40处，清理垃圾杂物、池塘沟渠、残垣断壁、破旧房屋3处；池迎路沿线环境整治4处：“4111”示范点环境整治提升1处。</t>
  </si>
  <si>
    <t>提升人居环境整治水平，建设美丽乡村。受益3410户，其中脱贫户1127户2959人。</t>
  </si>
  <si>
    <t>迎丰镇人居环境整治提升项目</t>
  </si>
  <si>
    <t>开展以“八清”为主要内容的环境整治提升40处，村口整治1处200㎡；"4111"工程示范点整治20处；排洪沟治理1处200米；梧桐寺村环境整治2处300㎡。</t>
  </si>
  <si>
    <t>提升人居环境整治水平，建设美丽乡村。受益2218户，其中脱贫户987户2396人。</t>
  </si>
  <si>
    <t>后柳镇人居环境整治提升项目</t>
  </si>
  <si>
    <t>开展以“八清”为主要内容的环境整治提升100处，清理垃圾、乱搭乱建、残垣断壁等36处。</t>
  </si>
  <si>
    <t>提升人居环境整治水平，建设美丽乡村。受益2352户，其中脱贫户180户678人。</t>
  </si>
  <si>
    <t>喜河镇人居环境整治提升项目</t>
  </si>
  <si>
    <t>开展以“八清”为主要内容的环境整治提升10处。档山村委会前绿化修复及整治200平面米。喜河村环境综合整治400㎡；”4111“工程示范点整治提升1处。</t>
  </si>
  <si>
    <t>提升人居环境整治水平，建设美丽乡村。受益4894户，其中脱贫户1628户4422人。</t>
  </si>
  <si>
    <t>熨斗镇人居环境整治提升项目</t>
  </si>
  <si>
    <t>开展以“八清”为主要内容的环境整治提升30处。先联村活动中心周边环境整治提升500米。</t>
  </si>
  <si>
    <t>改善全镇人居环境，提升村容村貌及群众居住环境，受益3747户，其中脱贫户1828户5850人。</t>
  </si>
  <si>
    <t>云雾山镇人居环境整治提升项目</t>
  </si>
  <si>
    <t>维修改造化粪池管网2处210米,“4111”示范工程示范村及示范点环境整治提升4处。</t>
  </si>
  <si>
    <t>巩固人居环境整治成果，建立农村人居环境治理长效机制，切实增加群众获得感、幸福感增强，受益2676户，其中脱贫户162户486人。</t>
  </si>
  <si>
    <t>饶峰镇人居环境整治提升项目</t>
  </si>
  <si>
    <t>开展以“八清”为主要内容的环境整治提升70处；排污整治4处；“4111”示范工程示范村及示范点环境整治提升4处。</t>
  </si>
  <si>
    <t>项目建成后，能够发挥绿水青山优势，践行生态环保理念，改善镇境内村民生产生活条件，受益3555户，其中脱贫户966户2263人。</t>
  </si>
  <si>
    <t>两河镇人居环境整治提升项目</t>
  </si>
  <si>
    <t>人口聚集区建设大型三格化粪池1处10m³；改造污水管网6处60米；“4111”示范工程示范村及示范点环境整治提升1处。</t>
  </si>
  <si>
    <t>项目建成后，切实提升人居环境水平，受益3008户，其中脱贫户721户1808人。</t>
  </si>
  <si>
    <t>曾溪镇人居环境整治提升项目</t>
  </si>
  <si>
    <t>开展以“八清”为主要内容的环境整治提
升30处，清理垃圾杂物、池塘沟渠、残垣断壁、破旧房屋20处，“4111”示范工程示范村及示范点环境整治提升5处。</t>
  </si>
  <si>
    <t>提升村容村貌及群众居住环境，受益2009户，其中脱贫户966户2862人。</t>
  </si>
  <si>
    <t>熨斗镇污水整治配套项目</t>
  </si>
  <si>
    <t>改造熨斗镇中心小学至先联村一组污水管网配套400米；先联村松树安置点污水整治1处。</t>
  </si>
  <si>
    <t xml:space="preserve">提升村容村貌及群众居住环境。受益650余户1560余人。
</t>
  </si>
  <si>
    <t>中池镇筷子铺村垃圾转运设施项目</t>
  </si>
  <si>
    <t>新建垃圾压缩中转站1处并配套垃圾桶等相关设备。</t>
  </si>
  <si>
    <t xml:space="preserve">建成后，资产归属所在村村集体，通过加强垃圾处理设施，提升居住环境。受益670余户，2100余人。
</t>
  </si>
  <si>
    <t>喜河镇档山村垃圾转运设施项目</t>
  </si>
  <si>
    <t xml:space="preserve">建成后，资产归属所在村村集体，通过加强垃圾处理设施，提升居住环境。受益460余户，1230余人。
</t>
  </si>
  <si>
    <t>池河镇明星村垃圾转运设施项目</t>
  </si>
  <si>
    <t xml:space="preserve">建成后，资产归属所在村村集体，加强垃圾处理设施，提升居住环境。受益1850余户，4200余人。
</t>
  </si>
  <si>
    <t>农村人居环境整治提升项目</t>
  </si>
  <si>
    <t>对城关镇等11个镇人口聚集区污水排放设施进行改造提升，共计改造399处。</t>
  </si>
  <si>
    <t>提升村容村貌及群众居住环境，受益399户1050余人。</t>
  </si>
  <si>
    <t>农业
农村局</t>
  </si>
  <si>
    <t>农村人居环境整治示范带建设项目</t>
  </si>
  <si>
    <t xml:space="preserve">建设垃圾亭50处，分类垃圾桶50组，购置定制垃圾桶500个，规范化鸡笼300个，公路沿线宣传标识整治提升9处。
</t>
  </si>
  <si>
    <t xml:space="preserve">两河镇饶峰镇城关镇池河镇等
</t>
  </si>
  <si>
    <t xml:space="preserve">提升村容村貌及群众居住环境。受益2100余户3800余人。
</t>
  </si>
  <si>
    <t>石泉县配套垃圾桶及新建垃圾转运设施项目</t>
  </si>
  <si>
    <t>购置120L垃圾桶3000个；240L垃圾桶2000个；3立方米垃圾箱170个；新建垃圾收集点45个。</t>
  </si>
  <si>
    <t xml:space="preserve">完善垃圾处理体系，改善群众居住环境。受益6540余户12200余人。
</t>
  </si>
  <si>
    <t>石泉县配套垃圾转运设备项目</t>
  </si>
  <si>
    <t>购置垃圾转运设备11台。</t>
  </si>
  <si>
    <t>完善垃圾处理体系，提升居住环境。受益15200余户，28200余人。</t>
  </si>
  <si>
    <t>石泉县人居环境整治示范带（城关镇五三村至两河镇艾心村六组道路沿线）绿化提升项目</t>
  </si>
  <si>
    <t>对城关镇五三村（六号桥）至两河镇艾心村六组道路沿线补植补栽树木、果树2350株，青竹1650株，栽植藤本苗木94000株、灌木10300株、麦冬草6000平方米，撒播花种48000平米，修剪整理完善苗木8000平方米，着力提升农村人居环境。</t>
  </si>
  <si>
    <t>两河镇饶峰镇城关镇等道路沿线15个村</t>
  </si>
  <si>
    <t>通过项目实施，使道路两旁形成绿化示范带，城关-两河道路两旁增绿，人居环境得到整体提升。受益310余户980余人。</t>
  </si>
  <si>
    <t>林业局</t>
  </si>
  <si>
    <t>城关镇珍珠河村一组饮水提升工程</t>
  </si>
  <si>
    <t>新建拦水坝1座、集水井1座、过滤池1座、蓄水池1座、配套管网2000米。</t>
  </si>
  <si>
    <t>珍珠河村</t>
  </si>
  <si>
    <t>改善农村饮水设施，提升安全饮水质量。受益群众22户66人，其中脱贫户7户14人。</t>
  </si>
  <si>
    <t>县水利局</t>
  </si>
  <si>
    <t>城关镇太阳村一二三五组饮水提升工程</t>
  </si>
  <si>
    <t>新建集水井2座、过滤池3座、蓄水池1座，管网1700米。</t>
  </si>
  <si>
    <t>太阳村</t>
  </si>
  <si>
    <t>改善农村饮水设施，提升安全饮水质量。受益群众95户360人，其中脱贫户6户12人。</t>
  </si>
  <si>
    <t>城关镇太平村二组饮水提升工程</t>
  </si>
  <si>
    <t>新建拦水坝1座、集水井1座、管网800米。</t>
  </si>
  <si>
    <t>太平村</t>
  </si>
  <si>
    <t>改善农村饮水设施，提升安全饮水质量。受益群众30户69人，其中脱贫户10户23人。</t>
  </si>
  <si>
    <t>城关镇双桥村六组饮水提升工程</t>
  </si>
  <si>
    <t>新建拦水坝1座、集水井1座、管道500米。</t>
  </si>
  <si>
    <t>双桥村</t>
  </si>
  <si>
    <t>改善农村饮水设施，提升安全饮水质量。受益群众34户98人，其中脱贫户8户27人。</t>
  </si>
  <si>
    <t>城关镇红星村五组饮水提升工程</t>
  </si>
  <si>
    <t>新建过滤池1座、管网200米。</t>
  </si>
  <si>
    <t>红星村</t>
  </si>
  <si>
    <t>改善农村饮水设施，提升安全饮水质量。受益群众21户63人，其中脱贫户6户13人。</t>
  </si>
  <si>
    <t>城关镇江南社区四组水毁修复工程</t>
  </si>
  <si>
    <t>四组界树梁：集水井1座、过滤池1座、水泵1台;
四组水井湾：集水井1座、过滤池1座、管网De25管1900米。
四组柏树梁：修复水源1处、水源工程1座、过滤池1座、管网3500米。
四组朱家沟：集水井2个、过滤池1个。</t>
  </si>
  <si>
    <t>江南社区</t>
  </si>
  <si>
    <t>水毁修复饮水设施。受益群众21户108人，其中脱贫户7户17人</t>
  </si>
  <si>
    <t>石泉县饮水安全应急保障项目</t>
  </si>
  <si>
    <t>采购应急供水管材80000米。</t>
  </si>
  <si>
    <t>为洪灾受水毁影响的11个镇提供80000米供水管材，确保对受损管道及时进行修复，各村供水工程及时进行抢险修复，受灾村及时恢复正常供水。受益群众320户1120人，其中脱贫户62户205人。</t>
  </si>
  <si>
    <t>池河镇明星村水源水毁修复工程</t>
  </si>
  <si>
    <t>新建大口井1座，取水廊道15米，抽水泵1台、排污泵1台</t>
  </si>
  <si>
    <t>明星村</t>
  </si>
  <si>
    <t>水毁修复饮水设施。保障197户405人饮水安全</t>
  </si>
  <si>
    <t>池河镇明星村二组李家湾饮水提升工程</t>
  </si>
  <si>
    <t>抽水机1座、泵房1座、10m³水塔1座、配套管网工程。</t>
  </si>
  <si>
    <t>水毁修复饮水设施。保障49户124人饮水安全，其中脱贫户11户44人。</t>
  </si>
  <si>
    <t>池河镇良田村六组饮水提升工程</t>
  </si>
  <si>
    <t>新建集水井2座，配套管网工程。</t>
  </si>
  <si>
    <t>良田村</t>
  </si>
  <si>
    <t>水毁修复饮水设施。受益群众16户49人，其中脱贫户5户9人。</t>
  </si>
  <si>
    <t>池河镇五爱村水源提升改造工程</t>
  </si>
  <si>
    <t>变配电装置安装1套</t>
  </si>
  <si>
    <t>五爱村</t>
  </si>
  <si>
    <t>帮助群众解决安全饮水，受益群众351户600人，其中脱贫户30户130人。</t>
  </si>
  <si>
    <t>后柳镇前锋村白龙井水毁修复工程</t>
  </si>
  <si>
    <t>集水井、滤池清淤，滤料更换，管道埋设、混凝土包裹。</t>
  </si>
  <si>
    <t>前锋村</t>
  </si>
  <si>
    <t>水毁修复饮水设施。受益群众425户702人，其中脱贫户21户50人。</t>
  </si>
  <si>
    <t>后柳镇黑沟河五组苏家平水源修复工程</t>
  </si>
  <si>
    <t>修复集水井1座、浆砌石挡护1处</t>
  </si>
  <si>
    <t>黑沟河村</t>
  </si>
  <si>
    <t>水毁修复饮水设施。受益群众13户33人，其中脱贫户8户21人。</t>
  </si>
  <si>
    <t>后柳镇金齐村二五组安全饮水水源修复工程</t>
  </si>
  <si>
    <t>新建集水井2座，管道200米</t>
  </si>
  <si>
    <t>金齐村</t>
  </si>
  <si>
    <t>水毁修复饮水设施。受益群众15户68人，其中脱贫户8户42人。</t>
  </si>
  <si>
    <t>后柳镇柏桥村九组安全饮水提升工程</t>
  </si>
  <si>
    <t>新建10m³蓄水池1座，抽水管网500米、抽水水泵1台、电缆线300米。</t>
  </si>
  <si>
    <t>柏桥村</t>
  </si>
  <si>
    <t>改善农村饮水设施，提升安全饮水质量。受益群众8户33人，其中脱贫户7户32人。</t>
  </si>
  <si>
    <t>后柳镇牛石川村二组安全饮水提升工程</t>
  </si>
  <si>
    <t>新建10m³集水池1座，供水管网2000米、抽水设备1套。</t>
  </si>
  <si>
    <t>牛石川村</t>
  </si>
  <si>
    <t>改善农村饮水设施，提升安全饮水质量。受益群众8户24人，其中脱贫户1户5人。</t>
  </si>
  <si>
    <t>后柳镇磨石村安全饮水修复工程</t>
  </si>
  <si>
    <t>新建集水井2座，过滤池1座，修10m³蓄水池1座，修复集水井1座，蓄水池2座。配套管网工程。</t>
  </si>
  <si>
    <t>磨石村</t>
  </si>
  <si>
    <t>改善农村饮水设施，提升安全饮水质量。受益群众42户108人，其中脱贫户23户41人。</t>
  </si>
  <si>
    <t>后柳镇长兴村六组安全饮水提升工程</t>
  </si>
  <si>
    <t>新建集水井1座、修复集水井1座、10m³蓄水池1个，供水管200米。</t>
  </si>
  <si>
    <t>长兴村</t>
  </si>
  <si>
    <t>恢复安全饮水设施，保障群众生活用水，受益群众12户32人，其中脱贫户10户26人。</t>
  </si>
  <si>
    <t>喜河镇洞沟村丁家坪饮水提升工程</t>
  </si>
  <si>
    <t>新建10m³蓄水池1座、集水井修复1座，配套网管。</t>
  </si>
  <si>
    <t>洞沟村</t>
  </si>
  <si>
    <t>改善农村饮水设施，提升安全饮水质量。受益群众12户36人，其中脱贫户4户8人</t>
  </si>
  <si>
    <t>喜河镇中心村饮水提升工程</t>
  </si>
  <si>
    <t>一组修建5m³蓄水池1座、三组集水井1处、5m³蓄水池1座，配套管网工程</t>
  </si>
  <si>
    <t>中心村</t>
  </si>
  <si>
    <t>改善农村饮水设施，提升安全饮水质量。受益群众23户81人，其中脱贫户6户20人</t>
  </si>
  <si>
    <t>喜河镇田心村饮水提升工程</t>
  </si>
  <si>
    <t>新建集水井5处,蓄水池修复1处。</t>
  </si>
  <si>
    <t>田心村</t>
  </si>
  <si>
    <t>改善农村饮水设施，提升安全饮水质量。受益群众111户342人，其中脱贫户65户175人</t>
  </si>
  <si>
    <t>喜河镇同心村集水井修复工程</t>
  </si>
  <si>
    <t>新建集水井4个，配套管网</t>
  </si>
  <si>
    <t>同心村</t>
  </si>
  <si>
    <t>改善农村饮水设施，提升安全饮水质量。受益群众43户161人，其中脱贫户21户68人</t>
  </si>
  <si>
    <t>喜河镇晨光村集水井修复工程</t>
  </si>
  <si>
    <t>修复集水井2座</t>
  </si>
  <si>
    <t>晨光村</t>
  </si>
  <si>
    <t>改善农村饮水设施，提升安全饮水质量。受益群众7户26人，其中脱贫户1户2人</t>
  </si>
  <si>
    <t>喜河镇双沟村饮水提升工程</t>
  </si>
  <si>
    <t>新建截留坝1座、集水井1座、滤池1座，配套管网工程。</t>
  </si>
  <si>
    <t>双沟村</t>
  </si>
  <si>
    <t>改善农村饮水设施，提升安全饮水质量。受益群众36户155人，其中脱贫户14户46人</t>
  </si>
  <si>
    <t>熨斗镇高兴村安全饮水提升工程</t>
  </si>
  <si>
    <t>新建集水井2座、滤池2座、20m³蓄水池1座，配套管网。</t>
  </si>
  <si>
    <t>高兴村</t>
  </si>
  <si>
    <t>改善农村饮水设施，提升安全饮水质量。受益群众36户，其中脱贫户20户70人</t>
  </si>
  <si>
    <t>熨斗镇麦坪村饮水提升工程</t>
  </si>
  <si>
    <t>新建集水井2座、滤池1座、10m³蓄水池1座，配套管网。</t>
  </si>
  <si>
    <t>麦坪村</t>
  </si>
  <si>
    <t>改善农村饮水设施，提升安全饮水质量。受益群众86户，其中脱贫户62户181人</t>
  </si>
  <si>
    <t>熨斗镇板长村水源补水工程</t>
  </si>
  <si>
    <t>新建10m³蓄水池1座、30m³蓄水池1座、集水井3座、抽水设备2套，配套管网。</t>
  </si>
  <si>
    <t>板长村</t>
  </si>
  <si>
    <t>改善农村饮水设施，提升安全饮水质量。受益群众124户，其中脱贫户82户273人</t>
  </si>
  <si>
    <t>两河镇童关村东堰供水提升工程</t>
  </si>
  <si>
    <t>新建拦水坝及集水井1座</t>
  </si>
  <si>
    <t>童关村</t>
  </si>
  <si>
    <t>改善农村饮水设施，提升安全饮水质量。受益群众15户58人，其中脱贫户1户1人</t>
  </si>
  <si>
    <t>两河镇中心村四组泵站抽水供水工程</t>
  </si>
  <si>
    <t>新建集水井1座，进水前池1座，水泵1台，简易配电箱及自动控制液位计1套，配套电缆线500米及管网工程。</t>
  </si>
  <si>
    <t>改善农村饮水设施，提升安全饮水质量。受益群众21户72户，其中脱贫户4户8人</t>
  </si>
  <si>
    <t>两河镇高原村大湾供水提升工程</t>
  </si>
  <si>
    <t>新建拦水坝及集水井1座,配套管网1200米。</t>
  </si>
  <si>
    <t>高原村</t>
  </si>
  <si>
    <t>改善农村饮水设施，提升安全饮水质量。受益群众22户76人，其中脱贫户1户3人</t>
  </si>
  <si>
    <t>饶峰镇三合村水毁修复改造工程</t>
  </si>
  <si>
    <t>三合村一组二郎庙新修建混凝土结构蓄水池1个100立方，配套水管PE（50)5200米；
四组响滩子新建集水井1座，过滤池1座，配套水管PE（32）400米。</t>
  </si>
  <si>
    <t>三合村</t>
  </si>
  <si>
    <t>水毁修复饮水设施。受益群众423户1137人，其中脱贫户416户1088人。</t>
  </si>
  <si>
    <t>饶峰镇牛羊河村一组饮水提升工程</t>
  </si>
  <si>
    <t>新建拦河坝集水井1座，配套管网。</t>
  </si>
  <si>
    <t>牛羊河村</t>
  </si>
  <si>
    <t>改善农村饮水设施，提升安全饮水质量。受益群众5户19人，其中脱贫户1户5人</t>
  </si>
  <si>
    <t>饶峰镇金星村四组皂角树饮水提升工程</t>
  </si>
  <si>
    <t>新建集水井1座，过滤池1座，DN40管2000米，DN32管子3100米，修复20立方蓄水池1座。</t>
  </si>
  <si>
    <t>金星村</t>
  </si>
  <si>
    <t>改善农村饮水设施，提升安全饮水质量。受益群众25户75人，其中脱贫户13户34人</t>
  </si>
  <si>
    <t>中池镇军民村六祖饮水提升工程</t>
  </si>
  <si>
    <t>新建集水井、10m³水塔、过滤池各1座，配套管网2000m。</t>
  </si>
  <si>
    <t>军民村</t>
  </si>
  <si>
    <t>改善农村饮水设施，提升安全饮水质量。受益群众30户102人，其中脱贫户16户38人</t>
  </si>
  <si>
    <t>中池镇民主村七组饮水提升工程</t>
  </si>
  <si>
    <t>拦河坝集水井修复1处、管道更换3.5km。</t>
  </si>
  <si>
    <t>民主村</t>
  </si>
  <si>
    <t>改善农村饮水设施，提升安全饮水质量。受益群众80户229人，其中脱贫户45户93人</t>
  </si>
  <si>
    <t>中池镇茶里村五组饮水提升工程</t>
  </si>
  <si>
    <t>新建拦河坝集水井1座，过滤池1座，配套管网500米。</t>
  </si>
  <si>
    <t>茶里村</t>
  </si>
  <si>
    <t>改善农村饮水设施，提升安全饮水质量。受益群众28户68人，其中脱贫户17户36人</t>
  </si>
  <si>
    <t>中池镇东沙河五组饮水提升工程</t>
  </si>
  <si>
    <t>新建集水井、10m3水塔各1座，配套管网1000米。</t>
  </si>
  <si>
    <t>东沙河村</t>
  </si>
  <si>
    <t>改善农村饮水设施，提升安全饮水质量。受益群众84户，其中脱贫户27户95人</t>
  </si>
  <si>
    <t>迎丰镇梧桐寺村三、七组水毁修复工程</t>
  </si>
  <si>
    <t>七组修复集水井1座，三组修复集水井1座。</t>
  </si>
  <si>
    <t>梧桐寺村</t>
  </si>
  <si>
    <t>水毁修复饮水设施。保障10户23人，其中脱贫户5户13人饮水安全</t>
  </si>
  <si>
    <t>迎丰镇弓箭沟村水毁修复工程</t>
  </si>
  <si>
    <t>新建集水井1座</t>
  </si>
  <si>
    <t>弓箭沟村</t>
  </si>
  <si>
    <t>水毁修复饮水设施。保障2户8人，其中脱贫户2户8人饮水安全</t>
  </si>
  <si>
    <t>迎丰镇庙梁村一组陈家湾饮水提升工程</t>
  </si>
  <si>
    <t>新建拦河坝1座，配套DN40PE200m。</t>
  </si>
  <si>
    <t>庙梁村</t>
  </si>
  <si>
    <t>改善农村饮水设施，提升安全饮水质量，受益群众8户17人，其中脱贫户3户9人。</t>
  </si>
  <si>
    <t>云雾山镇集镇供水管网水毁恢复工程</t>
  </si>
  <si>
    <t>双河二组集镇供水管网3.54公里新铺设PE110型号1.24公里，PE75型号2.3公里，PE32管500米</t>
  </si>
  <si>
    <t>双河村</t>
  </si>
  <si>
    <t>水毁修复饮水设施。受益群众153户，其中脱贫户63户145人。</t>
  </si>
  <si>
    <t>云雾山镇秋树坝村水毁修复工程</t>
  </si>
  <si>
    <t>五组新建拦河坝集水井一座，配套40水管500米。</t>
  </si>
  <si>
    <t>秋树坝村</t>
  </si>
  <si>
    <t>水毁修复饮水设施。受益群众34户，其中脱贫户12户23人。</t>
  </si>
  <si>
    <t>云雾山镇云阳村水毁修复工程</t>
  </si>
  <si>
    <t>三组响水岩新建拦河坝1座，集水井、过滤池1座、配套40水管1000米，20水管500米，40水管100米。</t>
  </si>
  <si>
    <t>云阳村</t>
  </si>
  <si>
    <t>水毁修复饮水设施。受益群众89户，其中脱贫户12户32人。</t>
  </si>
  <si>
    <t>云雾山镇水田坪村三组灶房沟饮水提升工程</t>
  </si>
  <si>
    <t>修复拦水坝1座，新建集水井（过滤池）1座，配套PE40#1000米。</t>
  </si>
  <si>
    <t>水田坪村</t>
  </si>
  <si>
    <t>改善农村饮水设施，提升安全饮水质量。受益脱贫户7户26人</t>
  </si>
  <si>
    <t>曾溪集镇水厂管网改造工程</t>
  </si>
  <si>
    <t>改造龙王沟集水井一座，管网铺设3000m。</t>
  </si>
  <si>
    <t>油房湾村</t>
  </si>
  <si>
    <t>解决因管道小造成集镇供水量不足问题，改善饮水设施，提升饮水质量。受益群众117户364人，其中脱贫户71户201人</t>
  </si>
  <si>
    <t>曾溪镇兴隆村安全饮水修复工程</t>
  </si>
  <si>
    <t>四组新建集水井1座，大石场饮水工程更换闸阀1套。</t>
  </si>
  <si>
    <t>兴隆村</t>
  </si>
  <si>
    <t>水毁修复饮水设施。保障54户217人饮水安全</t>
  </si>
  <si>
    <t>曾溪镇瓦窑村四组张家河沟安全饮水修复工程</t>
  </si>
  <si>
    <t>新建20m³集水池1处，φ25管网铺设1000米</t>
  </si>
  <si>
    <t>瓦窑村</t>
  </si>
  <si>
    <t>水毁修复饮水设施。保障7户17人饮水安全</t>
  </si>
  <si>
    <t>曾溪镇油坊湾村五组水毁修复工程</t>
  </si>
  <si>
    <t>拦河坝集水井2座、10m³水塔1座、过滤池1座，配套管网铺设。</t>
  </si>
  <si>
    <t>油坊湾村</t>
  </si>
  <si>
    <t>水毁修复饮水设施。保障11户52人饮水安全</t>
  </si>
  <si>
    <t>曾溪镇大沟村五组安全饮水修复工程</t>
  </si>
  <si>
    <t>五组修复集水井1处</t>
  </si>
  <si>
    <t>大沟村</t>
  </si>
  <si>
    <t>水毁修复饮水设施。保障28户54人饮水安全</t>
  </si>
  <si>
    <t>饶峰镇三岔河村委会及安置点后侧滑坡治理工程项目</t>
  </si>
  <si>
    <t>设计坡体前缘布设21根锚索抗滑桩，桩顶布设高0.8m的冠梁、锚索，抗清桩悬臂部分桩之间设计挡土板;对挡土墙分段分层拆除;设计截水沟长约241.5m，设计排水沟长约441.3m。</t>
  </si>
  <si>
    <t>饶峰镇三岔河村</t>
  </si>
  <si>
    <t>完成易地搬迁安置点地质灾害治理一处，确保67户94人（其中易地搬迁户27户43人）群众生命和财产安全，促进社会和谐稳定，社会效益显著。预计发放劳务报酬75万元。</t>
  </si>
  <si>
    <t>县发改局</t>
  </si>
  <si>
    <t>县自然资源局</t>
  </si>
  <si>
    <t>石泉县易地搬迁贷款偿还项目</t>
  </si>
  <si>
    <t>偿还易地扶贫搬迁贷款636.26万元</t>
  </si>
  <si>
    <t>石泉县</t>
  </si>
  <si>
    <t>搬迁后扶</t>
  </si>
  <si>
    <t>偿还易地扶贫搬迁贷款636.26万元。</t>
  </si>
  <si>
    <t>杨柳社区五组堤防工程</t>
  </si>
  <si>
    <t>新建农田防护堤850m</t>
  </si>
  <si>
    <t>杨柳社区</t>
  </si>
  <si>
    <t>实施水毁重建，改善基础设施条件，受益955户，其中脱贫户40户69人。</t>
  </si>
  <si>
    <t>委托城关镇实施</t>
  </si>
  <si>
    <t>堡子五组沙河安置点堤防工程</t>
  </si>
  <si>
    <t>修复安置点水毁堤防工程总长度51米。</t>
  </si>
  <si>
    <t>堡子社区</t>
  </si>
  <si>
    <t>实施水毁重建，改善基础设施条件，受益脱贫户26户43人。</t>
  </si>
  <si>
    <t>珍珠河村村道水毁修复</t>
  </si>
  <si>
    <t>新建挡坎950m³，新建蓄水池1个。</t>
  </si>
  <si>
    <t>实施水毁重建，改善基础设施条件，受益脱贫户17户42人。</t>
  </si>
  <si>
    <t>杨柳社区组级路水毁修复</t>
  </si>
  <si>
    <t>新建挡坎644m³，修复面板217㎡。</t>
  </si>
  <si>
    <t>实施水毁重建，改善基础设施条件，受益脱贫户40户69人。</t>
  </si>
  <si>
    <t>2022年云雾山国有林场基础设施改造提升</t>
  </si>
  <si>
    <t>对云雾山国有林场管护站、凤凰山天保管护站、云川天保管护站、古堰站所进行改造提升</t>
  </si>
  <si>
    <t>4镇4村</t>
  </si>
  <si>
    <t>对云雾山国有林场基础设施改造提升，改善林场群众生产生活条件，带动周边脱贫户参与务工年人均增收不低于2000元。</t>
  </si>
  <si>
    <t>县林业局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</si>
</sst>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28"/>
      <color theme="1"/>
      <name val="方正小标宋简体"/>
      <charset val="134"/>
    </font>
    <font>
      <sz val="10"/>
      <name val="宋体"/>
      <charset val="134"/>
    </font>
    <font>
      <sz val="11"/>
      <color rgb="FFFF0000"/>
      <name val="宋体"/>
      <charset val="134"/>
      <scheme val="minor"/>
    </font>
    <font>
      <sz val="10"/>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4"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8" applyNumberFormat="0" applyFill="0" applyAlignment="0" applyProtection="0">
      <alignment vertical="center"/>
    </xf>
    <xf numFmtId="0" fontId="8" fillId="0" borderId="8" applyNumberFormat="0" applyFill="0" applyAlignment="0" applyProtection="0">
      <alignment vertical="center"/>
    </xf>
    <xf numFmtId="0" fontId="9" fillId="21" borderId="0" applyNumberFormat="0" applyBorder="0" applyAlignment="0" applyProtection="0">
      <alignment vertical="center"/>
    </xf>
    <xf numFmtId="0" fontId="17" fillId="0" borderId="13" applyNumberFormat="0" applyFill="0" applyAlignment="0" applyProtection="0">
      <alignment vertical="center"/>
    </xf>
    <xf numFmtId="0" fontId="9" fillId="18" borderId="0" applyNumberFormat="0" applyBorder="0" applyAlignment="0" applyProtection="0">
      <alignment vertical="center"/>
    </xf>
    <xf numFmtId="0" fontId="21" fillId="17" borderId="14" applyNumberFormat="0" applyAlignment="0" applyProtection="0">
      <alignment vertical="center"/>
    </xf>
    <xf numFmtId="0" fontId="15" fillId="17" borderId="11" applyNumberFormat="0" applyAlignment="0" applyProtection="0">
      <alignment vertical="center"/>
    </xf>
    <xf numFmtId="0" fontId="12" fillId="9" borderId="10" applyNumberFormat="0" applyAlignment="0" applyProtection="0">
      <alignment vertical="center"/>
    </xf>
    <xf numFmtId="0" fontId="10" fillId="12" borderId="0" applyNumberFormat="0" applyBorder="0" applyAlignment="0" applyProtection="0">
      <alignment vertical="center"/>
    </xf>
    <xf numFmtId="0" fontId="9" fillId="28" borderId="0" applyNumberFormat="0" applyBorder="0" applyAlignment="0" applyProtection="0">
      <alignment vertical="center"/>
    </xf>
    <xf numFmtId="0" fontId="16" fillId="0" borderId="12" applyNumberFormat="0" applyFill="0" applyAlignment="0" applyProtection="0">
      <alignment vertical="center"/>
    </xf>
    <xf numFmtId="0" fontId="22" fillId="0" borderId="15" applyNumberFormat="0" applyFill="0" applyAlignment="0" applyProtection="0">
      <alignment vertical="center"/>
    </xf>
    <xf numFmtId="0" fontId="23" fillId="32" borderId="0" applyNumberFormat="0" applyBorder="0" applyAlignment="0" applyProtection="0">
      <alignment vertical="center"/>
    </xf>
    <xf numFmtId="0" fontId="13" fillId="11" borderId="0" applyNumberFormat="0" applyBorder="0" applyAlignment="0" applyProtection="0">
      <alignment vertical="center"/>
    </xf>
    <xf numFmtId="0" fontId="10" fillId="20" borderId="0" applyNumberFormat="0" applyBorder="0" applyAlignment="0" applyProtection="0">
      <alignment vertical="center"/>
    </xf>
    <xf numFmtId="0" fontId="9" fillId="25"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26"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0" fillId="23" borderId="0" applyNumberFormat="0" applyBorder="0" applyAlignment="0" applyProtection="0">
      <alignment vertical="center"/>
    </xf>
    <xf numFmtId="0" fontId="9" fillId="15"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1"/>
  <sheetViews>
    <sheetView tabSelected="1" topLeftCell="A90" workbookViewId="0">
      <selection activeCell="C96" sqref="C96"/>
    </sheetView>
  </sheetViews>
  <sheetFormatPr defaultColWidth="9" defaultRowHeight="13.5"/>
  <cols>
    <col min="1" max="1" width="5.525" style="1" customWidth="1"/>
    <col min="2" max="2" width="16.6" style="1" customWidth="1"/>
    <col min="3" max="3" width="30" style="1" customWidth="1"/>
    <col min="4" max="4" width="8.56666666666667" style="1" customWidth="1"/>
    <col min="5" max="5" width="6.75" style="1" customWidth="1"/>
    <col min="6" max="8" width="5.89166666666667" style="1" customWidth="1"/>
    <col min="9" max="9" width="38.5666666666667" style="1" customWidth="1"/>
    <col min="10" max="10" width="9.99166666666667" style="1" customWidth="1"/>
    <col min="11" max="11" width="7.375" style="1" customWidth="1"/>
    <col min="12" max="12" width="5.375" style="1" customWidth="1"/>
    <col min="13" max="14" width="7.375" style="1" customWidth="1"/>
    <col min="15" max="16" width="9" style="1"/>
    <col min="17" max="17" width="5.35" style="1" customWidth="1"/>
    <col min="18" max="18" width="9" style="1"/>
    <col min="19" max="19" width="12.625" style="1"/>
    <col min="20" max="16384" width="9" style="1"/>
  </cols>
  <sheetData>
    <row r="1" s="1" customFormat="1" ht="22" customHeight="1" spans="1:2">
      <c r="A1" s="2" t="s">
        <v>0</v>
      </c>
      <c r="B1" s="2"/>
    </row>
    <row r="2" s="1" customFormat="1" ht="36.75" spans="1:17">
      <c r="A2" s="3" t="s">
        <v>1</v>
      </c>
      <c r="B2" s="3"/>
      <c r="C2" s="3"/>
      <c r="D2" s="3"/>
      <c r="E2" s="3"/>
      <c r="F2" s="3"/>
      <c r="G2" s="3"/>
      <c r="H2" s="3"/>
      <c r="I2" s="3"/>
      <c r="J2" s="3"/>
      <c r="K2" s="3"/>
      <c r="L2" s="3"/>
      <c r="M2" s="3"/>
      <c r="N2" s="3"/>
      <c r="O2" s="3"/>
      <c r="P2" s="3"/>
      <c r="Q2" s="3"/>
    </row>
    <row r="4" s="1" customFormat="1" spans="1:17">
      <c r="A4" s="4" t="s">
        <v>2</v>
      </c>
      <c r="B4" s="4" t="s">
        <v>3</v>
      </c>
      <c r="C4" s="4" t="s">
        <v>4</v>
      </c>
      <c r="D4" s="4" t="s">
        <v>5</v>
      </c>
      <c r="E4" s="4" t="s">
        <v>6</v>
      </c>
      <c r="F4" s="4" t="s">
        <v>7</v>
      </c>
      <c r="G4" s="5" t="s">
        <v>8</v>
      </c>
      <c r="H4" s="6"/>
      <c r="I4" s="4" t="s">
        <v>9</v>
      </c>
      <c r="J4" s="4" t="s">
        <v>10</v>
      </c>
      <c r="K4" s="11" t="s">
        <v>11</v>
      </c>
      <c r="L4" s="12"/>
      <c r="M4" s="13"/>
      <c r="N4" s="4" t="s">
        <v>12</v>
      </c>
      <c r="O4" s="4" t="s">
        <v>13</v>
      </c>
      <c r="P4" s="4" t="s">
        <v>14</v>
      </c>
      <c r="Q4" s="4" t="s">
        <v>15</v>
      </c>
    </row>
    <row r="5" s="1" customFormat="1" ht="30" customHeight="1" spans="1:17">
      <c r="A5" s="7"/>
      <c r="B5" s="7"/>
      <c r="C5" s="7"/>
      <c r="D5" s="7"/>
      <c r="E5" s="7"/>
      <c r="F5" s="7"/>
      <c r="G5" s="8" t="s">
        <v>16</v>
      </c>
      <c r="H5" s="8" t="s">
        <v>17</v>
      </c>
      <c r="I5" s="7"/>
      <c r="J5" s="7"/>
      <c r="K5" s="8" t="s">
        <v>18</v>
      </c>
      <c r="L5" s="8" t="s">
        <v>19</v>
      </c>
      <c r="M5" s="8" t="s">
        <v>20</v>
      </c>
      <c r="N5" s="7"/>
      <c r="O5" s="7"/>
      <c r="P5" s="7"/>
      <c r="Q5" s="7"/>
    </row>
    <row r="6" s="1" customFormat="1" ht="38" customHeight="1" spans="1:17">
      <c r="A6" s="8"/>
      <c r="B6" s="8" t="s">
        <v>21</v>
      </c>
      <c r="C6" s="8" t="s">
        <v>22</v>
      </c>
      <c r="D6" s="8"/>
      <c r="E6" s="8"/>
      <c r="F6" s="8"/>
      <c r="G6" s="8"/>
      <c r="H6" s="8"/>
      <c r="I6" s="8"/>
      <c r="J6" s="8">
        <f>SUM(J7:J121)</f>
        <v>11938.96</v>
      </c>
      <c r="K6" s="8">
        <f>SUM(K7:K121)</f>
        <v>6969</v>
      </c>
      <c r="L6" s="8">
        <f>SUM(L7:L121)</f>
        <v>2056</v>
      </c>
      <c r="M6" s="8">
        <f>SUM(M7:M121)</f>
        <v>2900</v>
      </c>
      <c r="N6" s="8">
        <f>SUM(N7:N121)</f>
        <v>13.96</v>
      </c>
      <c r="O6" s="8"/>
      <c r="P6" s="8"/>
      <c r="Q6" s="8"/>
    </row>
    <row r="7" s="1" customFormat="1" ht="54" spans="1:17">
      <c r="A7" s="8">
        <v>1</v>
      </c>
      <c r="B7" s="8" t="s">
        <v>23</v>
      </c>
      <c r="C7" s="8" t="s">
        <v>24</v>
      </c>
      <c r="D7" s="8" t="s">
        <v>25</v>
      </c>
      <c r="E7" s="8" t="s">
        <v>26</v>
      </c>
      <c r="F7" s="8">
        <v>2200</v>
      </c>
      <c r="G7" s="8">
        <v>2200</v>
      </c>
      <c r="H7" s="8">
        <v>5940</v>
      </c>
      <c r="I7" s="8" t="s">
        <v>27</v>
      </c>
      <c r="J7" s="8">
        <v>131.19</v>
      </c>
      <c r="K7" s="8">
        <f>131.19-13.96</f>
        <v>117.23</v>
      </c>
      <c r="L7" s="8"/>
      <c r="M7" s="8"/>
      <c r="N7" s="8">
        <v>13.96</v>
      </c>
      <c r="O7" s="8" t="s">
        <v>28</v>
      </c>
      <c r="P7" s="8" t="s">
        <v>28</v>
      </c>
      <c r="Q7" s="8"/>
    </row>
    <row r="8" s="1" customFormat="1" ht="54" spans="1:17">
      <c r="A8" s="8">
        <v>2</v>
      </c>
      <c r="B8" s="8" t="s">
        <v>29</v>
      </c>
      <c r="C8" s="8" t="s">
        <v>24</v>
      </c>
      <c r="D8" s="8" t="s">
        <v>25</v>
      </c>
      <c r="E8" s="8" t="s">
        <v>26</v>
      </c>
      <c r="F8" s="8">
        <v>2200</v>
      </c>
      <c r="G8" s="8">
        <v>2200</v>
      </c>
      <c r="H8" s="8">
        <v>5940</v>
      </c>
      <c r="I8" s="8" t="s">
        <v>27</v>
      </c>
      <c r="J8" s="8">
        <v>124.47</v>
      </c>
      <c r="K8" s="8">
        <v>124.47</v>
      </c>
      <c r="L8" s="8"/>
      <c r="M8" s="8"/>
      <c r="N8" s="8"/>
      <c r="O8" s="8" t="s">
        <v>28</v>
      </c>
      <c r="P8" s="8" t="s">
        <v>28</v>
      </c>
      <c r="Q8" s="8"/>
    </row>
    <row r="9" s="1" customFormat="1" ht="54" spans="1:17">
      <c r="A9" s="8">
        <v>3</v>
      </c>
      <c r="B9" s="8" t="s">
        <v>30</v>
      </c>
      <c r="C9" s="8" t="s">
        <v>24</v>
      </c>
      <c r="D9" s="8" t="s">
        <v>25</v>
      </c>
      <c r="E9" s="8" t="s">
        <v>26</v>
      </c>
      <c r="F9" s="8">
        <v>2200</v>
      </c>
      <c r="G9" s="8">
        <v>2200</v>
      </c>
      <c r="H9" s="8">
        <v>5940</v>
      </c>
      <c r="I9" s="8" t="s">
        <v>27</v>
      </c>
      <c r="J9" s="8">
        <v>43.96</v>
      </c>
      <c r="K9" s="8">
        <f>30+13.96</f>
        <v>43.96</v>
      </c>
      <c r="L9" s="8"/>
      <c r="M9" s="8"/>
      <c r="N9" s="8"/>
      <c r="O9" s="8" t="s">
        <v>28</v>
      </c>
      <c r="P9" s="8" t="s">
        <v>28</v>
      </c>
      <c r="Q9" s="8"/>
    </row>
    <row r="10" s="1" customFormat="1" ht="54" spans="1:17">
      <c r="A10" s="8">
        <v>4</v>
      </c>
      <c r="B10" s="8" t="s">
        <v>31</v>
      </c>
      <c r="C10" s="8" t="s">
        <v>24</v>
      </c>
      <c r="D10" s="8" t="s">
        <v>25</v>
      </c>
      <c r="E10" s="8" t="s">
        <v>26</v>
      </c>
      <c r="F10" s="8">
        <v>2200</v>
      </c>
      <c r="G10" s="8">
        <v>2200</v>
      </c>
      <c r="H10" s="8">
        <v>5940</v>
      </c>
      <c r="I10" s="8" t="s">
        <v>27</v>
      </c>
      <c r="J10" s="8">
        <v>30</v>
      </c>
      <c r="K10" s="8">
        <v>30</v>
      </c>
      <c r="L10" s="8"/>
      <c r="M10" s="8"/>
      <c r="N10" s="8"/>
      <c r="O10" s="8" t="s">
        <v>28</v>
      </c>
      <c r="P10" s="8" t="s">
        <v>28</v>
      </c>
      <c r="Q10" s="8"/>
    </row>
    <row r="11" s="1" customFormat="1" ht="54" spans="1:17">
      <c r="A11" s="8">
        <v>5</v>
      </c>
      <c r="B11" s="8" t="s">
        <v>32</v>
      </c>
      <c r="C11" s="8" t="s">
        <v>33</v>
      </c>
      <c r="D11" s="8" t="s">
        <v>25</v>
      </c>
      <c r="E11" s="8" t="s">
        <v>26</v>
      </c>
      <c r="F11" s="8">
        <v>2200</v>
      </c>
      <c r="G11" s="8">
        <v>2200</v>
      </c>
      <c r="H11" s="8">
        <v>5940</v>
      </c>
      <c r="I11" s="8" t="s">
        <v>27</v>
      </c>
      <c r="J11" s="8">
        <v>350</v>
      </c>
      <c r="K11" s="8"/>
      <c r="L11" s="8"/>
      <c r="M11" s="8">
        <v>350</v>
      </c>
      <c r="N11" s="8"/>
      <c r="O11" s="8" t="s">
        <v>28</v>
      </c>
      <c r="P11" s="8" t="s">
        <v>28</v>
      </c>
      <c r="Q11" s="8"/>
    </row>
    <row r="12" s="1" customFormat="1" ht="54" spans="1:17">
      <c r="A12" s="8">
        <v>6</v>
      </c>
      <c r="B12" s="8" t="s">
        <v>34</v>
      </c>
      <c r="C12" s="8" t="s">
        <v>35</v>
      </c>
      <c r="D12" s="8" t="s">
        <v>36</v>
      </c>
      <c r="E12" s="8" t="s">
        <v>26</v>
      </c>
      <c r="F12" s="8">
        <v>800</v>
      </c>
      <c r="G12" s="8">
        <v>800</v>
      </c>
      <c r="H12" s="8">
        <v>2160</v>
      </c>
      <c r="I12" s="8" t="s">
        <v>37</v>
      </c>
      <c r="J12" s="8">
        <v>30</v>
      </c>
      <c r="K12" s="8">
        <v>30</v>
      </c>
      <c r="L12" s="8"/>
      <c r="M12" s="8"/>
      <c r="N12" s="8"/>
      <c r="O12" s="8" t="s">
        <v>28</v>
      </c>
      <c r="P12" s="8" t="s">
        <v>28</v>
      </c>
      <c r="Q12" s="8"/>
    </row>
    <row r="13" s="1" customFormat="1" ht="54" spans="1:17">
      <c r="A13" s="8">
        <v>7</v>
      </c>
      <c r="B13" s="8" t="s">
        <v>38</v>
      </c>
      <c r="C13" s="8" t="s">
        <v>35</v>
      </c>
      <c r="D13" s="8" t="s">
        <v>36</v>
      </c>
      <c r="E13" s="8" t="s">
        <v>26</v>
      </c>
      <c r="F13" s="8">
        <v>800</v>
      </c>
      <c r="G13" s="8">
        <v>800</v>
      </c>
      <c r="H13" s="8">
        <v>2160</v>
      </c>
      <c r="I13" s="8" t="s">
        <v>37</v>
      </c>
      <c r="J13" s="8">
        <v>30</v>
      </c>
      <c r="K13" s="8">
        <v>30</v>
      </c>
      <c r="L13" s="8"/>
      <c r="M13" s="8"/>
      <c r="N13" s="8"/>
      <c r="O13" s="8" t="s">
        <v>28</v>
      </c>
      <c r="P13" s="8" t="s">
        <v>28</v>
      </c>
      <c r="Q13" s="8"/>
    </row>
    <row r="14" s="1" customFormat="1" ht="81" spans="1:17">
      <c r="A14" s="8">
        <v>8</v>
      </c>
      <c r="B14" s="8" t="s">
        <v>39</v>
      </c>
      <c r="C14" s="8" t="s">
        <v>40</v>
      </c>
      <c r="D14" s="8" t="s">
        <v>25</v>
      </c>
      <c r="E14" s="8" t="s">
        <v>41</v>
      </c>
      <c r="F14" s="8">
        <v>650</v>
      </c>
      <c r="G14" s="8">
        <v>650</v>
      </c>
      <c r="H14" s="8">
        <v>2080</v>
      </c>
      <c r="I14" s="8" t="s">
        <v>42</v>
      </c>
      <c r="J14" s="8">
        <v>200</v>
      </c>
      <c r="K14" s="8">
        <v>200</v>
      </c>
      <c r="L14" s="8"/>
      <c r="M14" s="8"/>
      <c r="N14" s="8"/>
      <c r="O14" s="8" t="s">
        <v>28</v>
      </c>
      <c r="P14" s="8" t="s">
        <v>28</v>
      </c>
      <c r="Q14" s="8"/>
    </row>
    <row r="15" s="1" customFormat="1" ht="94.5" spans="1:17">
      <c r="A15" s="8">
        <v>9</v>
      </c>
      <c r="B15" s="8" t="s">
        <v>43</v>
      </c>
      <c r="C15" s="8" t="s">
        <v>44</v>
      </c>
      <c r="D15" s="8" t="s">
        <v>45</v>
      </c>
      <c r="E15" s="8" t="s">
        <v>41</v>
      </c>
      <c r="F15" s="8">
        <v>850</v>
      </c>
      <c r="G15" s="8">
        <v>850</v>
      </c>
      <c r="H15" s="8">
        <v>2500</v>
      </c>
      <c r="I15" s="8" t="s">
        <v>46</v>
      </c>
      <c r="J15" s="8">
        <v>600</v>
      </c>
      <c r="K15" s="8"/>
      <c r="L15" s="8">
        <v>0</v>
      </c>
      <c r="M15" s="8">
        <v>600</v>
      </c>
      <c r="N15" s="8"/>
      <c r="O15" s="8" t="s">
        <v>28</v>
      </c>
      <c r="P15" s="8" t="s">
        <v>47</v>
      </c>
      <c r="Q15" s="8"/>
    </row>
    <row r="16" s="1" customFormat="1" ht="67.5" spans="1:17">
      <c r="A16" s="8">
        <v>10</v>
      </c>
      <c r="B16" s="8" t="s">
        <v>48</v>
      </c>
      <c r="C16" s="8" t="s">
        <v>49</v>
      </c>
      <c r="D16" s="8" t="s">
        <v>45</v>
      </c>
      <c r="E16" s="8" t="s">
        <v>41</v>
      </c>
      <c r="F16" s="8">
        <v>7400</v>
      </c>
      <c r="G16" s="8">
        <v>7400</v>
      </c>
      <c r="H16" s="8">
        <v>21000</v>
      </c>
      <c r="I16" s="8" t="s">
        <v>50</v>
      </c>
      <c r="J16" s="8">
        <v>370</v>
      </c>
      <c r="K16" s="8">
        <v>370</v>
      </c>
      <c r="L16" s="8"/>
      <c r="M16" s="8"/>
      <c r="N16" s="8"/>
      <c r="O16" s="8" t="s">
        <v>28</v>
      </c>
      <c r="P16" s="8" t="s">
        <v>47</v>
      </c>
      <c r="Q16" s="4"/>
    </row>
    <row r="17" s="1" customFormat="1" ht="67.5" spans="1:17">
      <c r="A17" s="8">
        <v>11</v>
      </c>
      <c r="B17" s="8" t="s">
        <v>51</v>
      </c>
      <c r="C17" s="8" t="s">
        <v>52</v>
      </c>
      <c r="D17" s="8" t="s">
        <v>45</v>
      </c>
      <c r="E17" s="8" t="s">
        <v>41</v>
      </c>
      <c r="F17" s="8">
        <v>2400</v>
      </c>
      <c r="G17" s="8">
        <v>2400</v>
      </c>
      <c r="H17" s="8">
        <v>7200</v>
      </c>
      <c r="I17" s="8" t="s">
        <v>53</v>
      </c>
      <c r="J17" s="8">
        <v>72</v>
      </c>
      <c r="K17" s="8"/>
      <c r="L17" s="8">
        <v>72</v>
      </c>
      <c r="M17" s="8"/>
      <c r="N17" s="8"/>
      <c r="O17" s="8" t="s">
        <v>28</v>
      </c>
      <c r="P17" s="8" t="s">
        <v>47</v>
      </c>
      <c r="Q17" s="14"/>
    </row>
    <row r="18" s="1" customFormat="1" ht="67.5" spans="1:17">
      <c r="A18" s="8">
        <v>12</v>
      </c>
      <c r="B18" s="8" t="s">
        <v>54</v>
      </c>
      <c r="C18" s="8" t="s">
        <v>55</v>
      </c>
      <c r="D18" s="8" t="s">
        <v>56</v>
      </c>
      <c r="E18" s="8" t="s">
        <v>41</v>
      </c>
      <c r="F18" s="8">
        <v>300</v>
      </c>
      <c r="G18" s="8">
        <v>300</v>
      </c>
      <c r="H18" s="8">
        <v>800</v>
      </c>
      <c r="I18" s="8" t="s">
        <v>57</v>
      </c>
      <c r="J18" s="8">
        <v>100</v>
      </c>
      <c r="K18" s="8"/>
      <c r="L18" s="8">
        <v>100</v>
      </c>
      <c r="M18" s="8"/>
      <c r="N18" s="8"/>
      <c r="O18" s="8" t="s">
        <v>28</v>
      </c>
      <c r="P18" s="8" t="s">
        <v>47</v>
      </c>
      <c r="Q18" s="7"/>
    </row>
    <row r="19" s="1" customFormat="1" ht="40.5" spans="1:17">
      <c r="A19" s="8">
        <v>13</v>
      </c>
      <c r="B19" s="8" t="s">
        <v>58</v>
      </c>
      <c r="C19" s="8" t="s">
        <v>59</v>
      </c>
      <c r="D19" s="8" t="s">
        <v>60</v>
      </c>
      <c r="E19" s="8" t="s">
        <v>61</v>
      </c>
      <c r="F19" s="8">
        <v>2640</v>
      </c>
      <c r="G19" s="8">
        <v>526</v>
      </c>
      <c r="H19" s="8">
        <v>1530</v>
      </c>
      <c r="I19" s="8" t="s">
        <v>62</v>
      </c>
      <c r="J19" s="8">
        <v>200</v>
      </c>
      <c r="K19" s="8"/>
      <c r="L19" s="8"/>
      <c r="M19" s="8">
        <v>200</v>
      </c>
      <c r="N19" s="8"/>
      <c r="O19" s="8" t="s">
        <v>28</v>
      </c>
      <c r="P19" s="8" t="s">
        <v>28</v>
      </c>
      <c r="Q19" s="8"/>
    </row>
    <row r="20" s="1" customFormat="1" ht="54" spans="1:17">
      <c r="A20" s="8">
        <v>14</v>
      </c>
      <c r="B20" s="8" t="s">
        <v>63</v>
      </c>
      <c r="C20" s="8" t="s">
        <v>64</v>
      </c>
      <c r="D20" s="8" t="s">
        <v>65</v>
      </c>
      <c r="E20" s="8" t="s">
        <v>26</v>
      </c>
      <c r="F20" s="8">
        <v>1500</v>
      </c>
      <c r="G20" s="8">
        <v>500</v>
      </c>
      <c r="H20" s="8">
        <v>1300</v>
      </c>
      <c r="I20" s="8" t="s">
        <v>66</v>
      </c>
      <c r="J20" s="8">
        <v>63</v>
      </c>
      <c r="K20" s="8">
        <v>63</v>
      </c>
      <c r="L20" s="8"/>
      <c r="M20" s="8"/>
      <c r="N20" s="8"/>
      <c r="O20" s="8" t="s">
        <v>67</v>
      </c>
      <c r="P20" s="8" t="s">
        <v>68</v>
      </c>
      <c r="Q20" s="8"/>
    </row>
    <row r="21" s="1" customFormat="1" ht="54" spans="1:17">
      <c r="A21" s="8">
        <v>15</v>
      </c>
      <c r="B21" s="8" t="s">
        <v>69</v>
      </c>
      <c r="C21" s="8" t="s">
        <v>70</v>
      </c>
      <c r="D21" s="8" t="s">
        <v>65</v>
      </c>
      <c r="E21" s="8" t="s">
        <v>26</v>
      </c>
      <c r="F21" s="8">
        <v>2000</v>
      </c>
      <c r="G21" s="8">
        <v>600</v>
      </c>
      <c r="H21" s="8">
        <v>1400</v>
      </c>
      <c r="I21" s="8" t="s">
        <v>71</v>
      </c>
      <c r="J21" s="8">
        <v>50</v>
      </c>
      <c r="K21" s="8">
        <v>50</v>
      </c>
      <c r="L21" s="8"/>
      <c r="M21" s="8"/>
      <c r="N21" s="8"/>
      <c r="O21" s="8" t="s">
        <v>67</v>
      </c>
      <c r="P21" s="8" t="s">
        <v>72</v>
      </c>
      <c r="Q21" s="8"/>
    </row>
    <row r="22" s="1" customFormat="1" ht="108" spans="1:17">
      <c r="A22" s="8">
        <v>16</v>
      </c>
      <c r="B22" s="8" t="s">
        <v>73</v>
      </c>
      <c r="C22" s="8" t="s">
        <v>74</v>
      </c>
      <c r="D22" s="8" t="s">
        <v>75</v>
      </c>
      <c r="E22" s="8" t="s">
        <v>26</v>
      </c>
      <c r="F22" s="8">
        <v>2000</v>
      </c>
      <c r="G22" s="8">
        <v>600</v>
      </c>
      <c r="H22" s="8">
        <v>1400</v>
      </c>
      <c r="I22" s="8" t="s">
        <v>76</v>
      </c>
      <c r="J22" s="8">
        <v>50</v>
      </c>
      <c r="K22" s="8">
        <v>50</v>
      </c>
      <c r="L22" s="8"/>
      <c r="M22" s="8"/>
      <c r="N22" s="8"/>
      <c r="O22" s="8" t="s">
        <v>77</v>
      </c>
      <c r="P22" s="8" t="s">
        <v>77</v>
      </c>
      <c r="Q22" s="8"/>
    </row>
    <row r="23" s="1" customFormat="1" ht="54" spans="1:17">
      <c r="A23" s="8">
        <v>17</v>
      </c>
      <c r="B23" s="8" t="s">
        <v>78</v>
      </c>
      <c r="C23" s="8" t="s">
        <v>79</v>
      </c>
      <c r="D23" s="8" t="s">
        <v>80</v>
      </c>
      <c r="E23" s="8" t="s">
        <v>26</v>
      </c>
      <c r="F23" s="8">
        <v>40</v>
      </c>
      <c r="G23" s="8">
        <v>3</v>
      </c>
      <c r="H23" s="8">
        <v>8</v>
      </c>
      <c r="I23" s="8" t="s">
        <v>81</v>
      </c>
      <c r="J23" s="8">
        <v>120</v>
      </c>
      <c r="K23" s="8">
        <v>120</v>
      </c>
      <c r="L23" s="8"/>
      <c r="M23" s="8"/>
      <c r="N23" s="8"/>
      <c r="O23" s="8" t="s">
        <v>82</v>
      </c>
      <c r="P23" s="8" t="s">
        <v>75</v>
      </c>
      <c r="Q23" s="8"/>
    </row>
    <row r="24" s="1" customFormat="1" ht="40.5" spans="1:17">
      <c r="A24" s="8">
        <v>18</v>
      </c>
      <c r="B24" s="9" t="s">
        <v>83</v>
      </c>
      <c r="C24" s="8" t="s">
        <v>84</v>
      </c>
      <c r="D24" s="8" t="s">
        <v>80</v>
      </c>
      <c r="E24" s="8" t="s">
        <v>26</v>
      </c>
      <c r="F24" s="8">
        <v>30</v>
      </c>
      <c r="G24" s="8">
        <v>3</v>
      </c>
      <c r="H24" s="8">
        <v>8</v>
      </c>
      <c r="I24" s="8" t="s">
        <v>85</v>
      </c>
      <c r="J24" s="8">
        <v>130</v>
      </c>
      <c r="K24" s="8"/>
      <c r="L24" s="8"/>
      <c r="M24" s="8">
        <v>130</v>
      </c>
      <c r="N24" s="8"/>
      <c r="O24" s="8" t="s">
        <v>82</v>
      </c>
      <c r="P24" s="8" t="s">
        <v>75</v>
      </c>
      <c r="Q24" s="8"/>
    </row>
    <row r="25" s="1" customFormat="1" ht="40.5" spans="1:17">
      <c r="A25" s="8">
        <v>19</v>
      </c>
      <c r="B25" s="8" t="s">
        <v>86</v>
      </c>
      <c r="C25" s="8" t="s">
        <v>87</v>
      </c>
      <c r="D25" s="8" t="s">
        <v>80</v>
      </c>
      <c r="E25" s="8" t="s">
        <v>26</v>
      </c>
      <c r="F25" s="8">
        <v>50</v>
      </c>
      <c r="G25" s="8">
        <v>3</v>
      </c>
      <c r="H25" s="8">
        <v>8</v>
      </c>
      <c r="I25" s="8" t="s">
        <v>88</v>
      </c>
      <c r="J25" s="8">
        <v>80</v>
      </c>
      <c r="K25" s="8">
        <v>80</v>
      </c>
      <c r="L25" s="8"/>
      <c r="M25" s="8"/>
      <c r="N25" s="8"/>
      <c r="O25" s="8" t="s">
        <v>82</v>
      </c>
      <c r="P25" s="8" t="s">
        <v>75</v>
      </c>
      <c r="Q25" s="8"/>
    </row>
    <row r="26" s="1" customFormat="1" ht="40.5" spans="1:17">
      <c r="A26" s="8">
        <v>20</v>
      </c>
      <c r="B26" s="8" t="s">
        <v>89</v>
      </c>
      <c r="C26" s="8" t="s">
        <v>90</v>
      </c>
      <c r="D26" s="8" t="s">
        <v>80</v>
      </c>
      <c r="E26" s="8" t="s">
        <v>26</v>
      </c>
      <c r="F26" s="8">
        <v>600</v>
      </c>
      <c r="G26" s="8">
        <v>86</v>
      </c>
      <c r="H26" s="8">
        <v>215</v>
      </c>
      <c r="I26" s="8" t="s">
        <v>91</v>
      </c>
      <c r="J26" s="8">
        <v>120</v>
      </c>
      <c r="K26" s="8">
        <v>120</v>
      </c>
      <c r="L26" s="8"/>
      <c r="M26" s="8"/>
      <c r="N26" s="8"/>
      <c r="O26" s="8" t="s">
        <v>82</v>
      </c>
      <c r="P26" s="8" t="s">
        <v>75</v>
      </c>
      <c r="Q26" s="8"/>
    </row>
    <row r="27" s="1" customFormat="1" ht="40.5" spans="1:17">
      <c r="A27" s="8">
        <v>21</v>
      </c>
      <c r="B27" s="8" t="s">
        <v>92</v>
      </c>
      <c r="C27" s="8" t="s">
        <v>93</v>
      </c>
      <c r="D27" s="8" t="s">
        <v>80</v>
      </c>
      <c r="E27" s="8" t="s">
        <v>26</v>
      </c>
      <c r="F27" s="8">
        <v>80</v>
      </c>
      <c r="G27" s="8">
        <v>3</v>
      </c>
      <c r="H27" s="8">
        <v>8</v>
      </c>
      <c r="I27" s="8" t="s">
        <v>94</v>
      </c>
      <c r="J27" s="8">
        <v>160</v>
      </c>
      <c r="K27" s="8">
        <v>160</v>
      </c>
      <c r="L27" s="8"/>
      <c r="M27" s="8"/>
      <c r="N27" s="8"/>
      <c r="O27" s="8" t="s">
        <v>82</v>
      </c>
      <c r="P27" s="8" t="s">
        <v>75</v>
      </c>
      <c r="Q27" s="8"/>
    </row>
    <row r="28" s="1" customFormat="1" ht="283.5" spans="1:17">
      <c r="A28" s="8">
        <v>22</v>
      </c>
      <c r="B28" s="8" t="s">
        <v>95</v>
      </c>
      <c r="C28" s="8" t="s">
        <v>96</v>
      </c>
      <c r="D28" s="8" t="s">
        <v>65</v>
      </c>
      <c r="E28" s="8" t="s">
        <v>26</v>
      </c>
      <c r="F28" s="8">
        <v>7500</v>
      </c>
      <c r="G28" s="8">
        <v>3500</v>
      </c>
      <c r="H28" s="8"/>
      <c r="I28" s="8" t="s">
        <v>97</v>
      </c>
      <c r="J28" s="8">
        <v>2629.48</v>
      </c>
      <c r="K28" s="8">
        <f>755.34+130</f>
        <v>885.34</v>
      </c>
      <c r="L28" s="8">
        <v>1189</v>
      </c>
      <c r="M28" s="8">
        <f>686.4-1.26-130</f>
        <v>555.14</v>
      </c>
      <c r="N28" s="8"/>
      <c r="O28" s="8" t="s">
        <v>82</v>
      </c>
      <c r="P28" s="8" t="s">
        <v>45</v>
      </c>
      <c r="Q28" s="8"/>
    </row>
    <row r="29" s="1" customFormat="1" ht="54" spans="1:17">
      <c r="A29" s="8">
        <v>23</v>
      </c>
      <c r="B29" s="8" t="s">
        <v>98</v>
      </c>
      <c r="C29" s="8" t="s">
        <v>99</v>
      </c>
      <c r="D29" s="8" t="s">
        <v>100</v>
      </c>
      <c r="E29" s="8" t="s">
        <v>26</v>
      </c>
      <c r="F29" s="8">
        <v>3500</v>
      </c>
      <c r="G29" s="8">
        <v>1500</v>
      </c>
      <c r="H29" s="8">
        <v>5000</v>
      </c>
      <c r="I29" s="8" t="s">
        <v>101</v>
      </c>
      <c r="J29" s="8">
        <v>100</v>
      </c>
      <c r="K29" s="8">
        <v>100</v>
      </c>
      <c r="L29" s="8"/>
      <c r="M29" s="8"/>
      <c r="N29" s="8"/>
      <c r="O29" s="8" t="s">
        <v>28</v>
      </c>
      <c r="P29" s="8" t="s">
        <v>102</v>
      </c>
      <c r="Q29" s="8"/>
    </row>
    <row r="30" s="1" customFormat="1" ht="40.5" spans="1:17">
      <c r="A30" s="8">
        <v>24</v>
      </c>
      <c r="B30" s="8" t="s">
        <v>103</v>
      </c>
      <c r="C30" s="8" t="s">
        <v>104</v>
      </c>
      <c r="D30" s="8" t="s">
        <v>100</v>
      </c>
      <c r="E30" s="8" t="s">
        <v>26</v>
      </c>
      <c r="F30" s="8">
        <v>2000</v>
      </c>
      <c r="G30" s="8">
        <v>1000</v>
      </c>
      <c r="H30" s="8">
        <v>1500</v>
      </c>
      <c r="I30" s="8" t="s">
        <v>105</v>
      </c>
      <c r="J30" s="8">
        <v>50</v>
      </c>
      <c r="K30" s="8">
        <v>50</v>
      </c>
      <c r="L30" s="8"/>
      <c r="M30" s="8"/>
      <c r="N30" s="8"/>
      <c r="O30" s="8" t="s">
        <v>28</v>
      </c>
      <c r="P30" s="8" t="s">
        <v>106</v>
      </c>
      <c r="Q30" s="8"/>
    </row>
    <row r="31" s="1" customFormat="1" ht="67.5" spans="1:17">
      <c r="A31" s="8">
        <v>25</v>
      </c>
      <c r="B31" s="8" t="s">
        <v>107</v>
      </c>
      <c r="C31" s="8" t="s">
        <v>108</v>
      </c>
      <c r="D31" s="8" t="s">
        <v>109</v>
      </c>
      <c r="E31" s="8" t="s">
        <v>26</v>
      </c>
      <c r="F31" s="8">
        <v>800</v>
      </c>
      <c r="G31" s="8">
        <v>272</v>
      </c>
      <c r="H31" s="8">
        <v>816</v>
      </c>
      <c r="I31" s="8" t="s">
        <v>110</v>
      </c>
      <c r="J31" s="8">
        <v>50</v>
      </c>
      <c r="K31" s="8">
        <v>50</v>
      </c>
      <c r="L31" s="8"/>
      <c r="M31" s="8"/>
      <c r="N31" s="8"/>
      <c r="O31" s="8" t="s">
        <v>82</v>
      </c>
      <c r="P31" s="8" t="s">
        <v>82</v>
      </c>
      <c r="Q31" s="8"/>
    </row>
    <row r="32" s="1" customFormat="1" ht="67.5" spans="1:17">
      <c r="A32" s="8">
        <v>26</v>
      </c>
      <c r="B32" s="8" t="s">
        <v>111</v>
      </c>
      <c r="C32" s="8" t="s">
        <v>112</v>
      </c>
      <c r="D32" s="8" t="s">
        <v>113</v>
      </c>
      <c r="E32" s="8" t="s">
        <v>26</v>
      </c>
      <c r="F32" s="8">
        <v>874</v>
      </c>
      <c r="G32" s="8">
        <v>40</v>
      </c>
      <c r="H32" s="8">
        <v>69</v>
      </c>
      <c r="I32" s="8" t="s">
        <v>114</v>
      </c>
      <c r="J32" s="8">
        <v>80</v>
      </c>
      <c r="K32" s="8">
        <v>80</v>
      </c>
      <c r="L32" s="8"/>
      <c r="M32" s="8"/>
      <c r="N32" s="8"/>
      <c r="O32" s="8" t="s">
        <v>82</v>
      </c>
      <c r="P32" s="8" t="s">
        <v>75</v>
      </c>
      <c r="Q32" s="8"/>
    </row>
    <row r="33" s="1" customFormat="1" ht="81" spans="1:17">
      <c r="A33" s="8">
        <v>27</v>
      </c>
      <c r="B33" s="8" t="s">
        <v>115</v>
      </c>
      <c r="C33" s="8" t="s">
        <v>116</v>
      </c>
      <c r="D33" s="8" t="s">
        <v>80</v>
      </c>
      <c r="E33" s="8" t="s">
        <v>26</v>
      </c>
      <c r="F33" s="8">
        <v>745</v>
      </c>
      <c r="G33" s="8">
        <v>98</v>
      </c>
      <c r="H33" s="8">
        <v>241</v>
      </c>
      <c r="I33" s="8" t="s">
        <v>117</v>
      </c>
      <c r="J33" s="8">
        <v>150</v>
      </c>
      <c r="K33" s="8">
        <v>150</v>
      </c>
      <c r="L33" s="8"/>
      <c r="M33" s="8"/>
      <c r="N33" s="8"/>
      <c r="O33" s="8" t="s">
        <v>82</v>
      </c>
      <c r="P33" s="8" t="s">
        <v>75</v>
      </c>
      <c r="Q33" s="8"/>
    </row>
    <row r="34" s="1" customFormat="1" ht="67.5" spans="1:17">
      <c r="A34" s="8">
        <v>28</v>
      </c>
      <c r="B34" s="8" t="s">
        <v>118</v>
      </c>
      <c r="C34" s="8" t="s">
        <v>119</v>
      </c>
      <c r="D34" s="8" t="s">
        <v>80</v>
      </c>
      <c r="E34" s="8" t="s">
        <v>26</v>
      </c>
      <c r="F34" s="8">
        <v>745</v>
      </c>
      <c r="G34" s="8">
        <v>98</v>
      </c>
      <c r="H34" s="8">
        <v>241</v>
      </c>
      <c r="I34" s="8" t="s">
        <v>120</v>
      </c>
      <c r="J34" s="8">
        <v>240</v>
      </c>
      <c r="K34" s="8">
        <v>240</v>
      </c>
      <c r="L34" s="8"/>
      <c r="M34" s="8"/>
      <c r="N34" s="8"/>
      <c r="O34" s="8" t="s">
        <v>82</v>
      </c>
      <c r="P34" s="8" t="s">
        <v>75</v>
      </c>
      <c r="Q34" s="8"/>
    </row>
    <row r="35" s="1" customFormat="1" ht="81" spans="1:17">
      <c r="A35" s="8">
        <v>29</v>
      </c>
      <c r="B35" s="8" t="s">
        <v>121</v>
      </c>
      <c r="C35" s="8" t="s">
        <v>122</v>
      </c>
      <c r="D35" s="8" t="s">
        <v>123</v>
      </c>
      <c r="E35" s="8" t="s">
        <v>26</v>
      </c>
      <c r="F35" s="8">
        <v>130</v>
      </c>
      <c r="G35" s="8">
        <v>32</v>
      </c>
      <c r="H35" s="8">
        <v>92</v>
      </c>
      <c r="I35" s="8" t="s">
        <v>124</v>
      </c>
      <c r="J35" s="8">
        <v>180</v>
      </c>
      <c r="K35" s="8">
        <v>180</v>
      </c>
      <c r="L35" s="8"/>
      <c r="M35" s="8"/>
      <c r="N35" s="8"/>
      <c r="O35" s="8" t="s">
        <v>82</v>
      </c>
      <c r="P35" s="8" t="s">
        <v>125</v>
      </c>
      <c r="Q35" s="8"/>
    </row>
    <row r="36" s="1" customFormat="1" ht="54" spans="1:17">
      <c r="A36" s="8">
        <v>30</v>
      </c>
      <c r="B36" s="8" t="s">
        <v>126</v>
      </c>
      <c r="C36" s="8" t="s">
        <v>127</v>
      </c>
      <c r="D36" s="8" t="s">
        <v>123</v>
      </c>
      <c r="E36" s="8" t="s">
        <v>26</v>
      </c>
      <c r="F36" s="8">
        <v>126</v>
      </c>
      <c r="G36" s="8">
        <v>25</v>
      </c>
      <c r="H36" s="8">
        <v>63</v>
      </c>
      <c r="I36" s="8" t="s">
        <v>128</v>
      </c>
      <c r="J36" s="8">
        <v>130</v>
      </c>
      <c r="K36" s="8">
        <v>130</v>
      </c>
      <c r="L36" s="8"/>
      <c r="M36" s="8"/>
      <c r="N36" s="8"/>
      <c r="O36" s="8" t="s">
        <v>82</v>
      </c>
      <c r="P36" s="8" t="s">
        <v>125</v>
      </c>
      <c r="Q36" s="8"/>
    </row>
    <row r="37" s="1" customFormat="1" ht="67.5" spans="1:17">
      <c r="A37" s="8">
        <v>31</v>
      </c>
      <c r="B37" s="8" t="s">
        <v>129</v>
      </c>
      <c r="C37" s="8" t="s">
        <v>130</v>
      </c>
      <c r="D37" s="8" t="s">
        <v>131</v>
      </c>
      <c r="E37" s="8" t="s">
        <v>26</v>
      </c>
      <c r="F37" s="8">
        <v>361</v>
      </c>
      <c r="G37" s="8">
        <v>126</v>
      </c>
      <c r="H37" s="8">
        <v>318</v>
      </c>
      <c r="I37" s="8" t="s">
        <v>132</v>
      </c>
      <c r="J37" s="8">
        <v>123</v>
      </c>
      <c r="K37" s="8">
        <v>123</v>
      </c>
      <c r="L37" s="8"/>
      <c r="M37" s="8"/>
      <c r="N37" s="8"/>
      <c r="O37" s="8" t="s">
        <v>82</v>
      </c>
      <c r="P37" s="8" t="s">
        <v>133</v>
      </c>
      <c r="Q37" s="15"/>
    </row>
    <row r="38" s="1" customFormat="1" ht="94.5" spans="1:17">
      <c r="A38" s="8">
        <v>32</v>
      </c>
      <c r="B38" s="8" t="s">
        <v>134</v>
      </c>
      <c r="C38" s="8" t="s">
        <v>135</v>
      </c>
      <c r="D38" s="8" t="s">
        <v>136</v>
      </c>
      <c r="E38" s="8" t="s">
        <v>26</v>
      </c>
      <c r="F38" s="8">
        <v>315</v>
      </c>
      <c r="G38" s="8">
        <v>140</v>
      </c>
      <c r="H38" s="8">
        <v>432</v>
      </c>
      <c r="I38" s="8" t="s">
        <v>137</v>
      </c>
      <c r="J38" s="8">
        <v>128</v>
      </c>
      <c r="K38" s="8">
        <v>128</v>
      </c>
      <c r="L38" s="8"/>
      <c r="M38" s="8"/>
      <c r="N38" s="8"/>
      <c r="O38" s="8" t="s">
        <v>82</v>
      </c>
      <c r="P38" s="8" t="s">
        <v>138</v>
      </c>
      <c r="Q38" s="8"/>
    </row>
    <row r="39" s="1" customFormat="1" ht="94.5" spans="1:17">
      <c r="A39" s="8">
        <v>33</v>
      </c>
      <c r="B39" s="8" t="s">
        <v>139</v>
      </c>
      <c r="C39" s="8" t="s">
        <v>140</v>
      </c>
      <c r="D39" s="8" t="s">
        <v>141</v>
      </c>
      <c r="E39" s="8" t="s">
        <v>26</v>
      </c>
      <c r="F39" s="8">
        <v>269</v>
      </c>
      <c r="G39" s="8">
        <v>25</v>
      </c>
      <c r="H39" s="8">
        <v>52</v>
      </c>
      <c r="I39" s="8" t="s">
        <v>142</v>
      </c>
      <c r="J39" s="8">
        <v>165</v>
      </c>
      <c r="K39" s="8">
        <v>165</v>
      </c>
      <c r="L39" s="8"/>
      <c r="M39" s="8"/>
      <c r="N39" s="8"/>
      <c r="O39" s="8" t="s">
        <v>82</v>
      </c>
      <c r="P39" s="8" t="s">
        <v>143</v>
      </c>
      <c r="Q39" s="8"/>
    </row>
    <row r="40" s="1" customFormat="1" ht="54" spans="1:17">
      <c r="A40" s="8">
        <v>34</v>
      </c>
      <c r="B40" s="8" t="s">
        <v>144</v>
      </c>
      <c r="C40" s="8" t="s">
        <v>145</v>
      </c>
      <c r="D40" s="8" t="s">
        <v>146</v>
      </c>
      <c r="E40" s="8" t="s">
        <v>26</v>
      </c>
      <c r="F40" s="8">
        <v>202</v>
      </c>
      <c r="G40" s="8">
        <v>63</v>
      </c>
      <c r="H40" s="8">
        <v>139</v>
      </c>
      <c r="I40" s="8" t="s">
        <v>147</v>
      </c>
      <c r="J40" s="8">
        <v>120</v>
      </c>
      <c r="K40" s="8">
        <v>120</v>
      </c>
      <c r="L40" s="8"/>
      <c r="M40" s="8"/>
      <c r="N40" s="8"/>
      <c r="O40" s="8" t="s">
        <v>82</v>
      </c>
      <c r="P40" s="8" t="s">
        <v>148</v>
      </c>
      <c r="Q40" s="8"/>
    </row>
    <row r="41" s="1" customFormat="1" ht="67.5" spans="1:17">
      <c r="A41" s="8">
        <v>35</v>
      </c>
      <c r="B41" s="8" t="s">
        <v>149</v>
      </c>
      <c r="C41" s="8" t="s">
        <v>150</v>
      </c>
      <c r="D41" s="8" t="s">
        <v>151</v>
      </c>
      <c r="E41" s="8" t="s">
        <v>26</v>
      </c>
      <c r="F41" s="8">
        <v>508</v>
      </c>
      <c r="G41" s="8">
        <v>186</v>
      </c>
      <c r="H41" s="8">
        <v>599</v>
      </c>
      <c r="I41" s="8" t="s">
        <v>152</v>
      </c>
      <c r="J41" s="8">
        <v>130</v>
      </c>
      <c r="K41" s="8">
        <v>130</v>
      </c>
      <c r="L41" s="8"/>
      <c r="M41" s="8"/>
      <c r="N41" s="8"/>
      <c r="O41" s="8" t="s">
        <v>82</v>
      </c>
      <c r="P41" s="8" t="s">
        <v>153</v>
      </c>
      <c r="Q41" s="8"/>
    </row>
    <row r="42" s="1" customFormat="1" ht="67.5" spans="1:17">
      <c r="A42" s="8">
        <v>36</v>
      </c>
      <c r="B42" s="8" t="s">
        <v>154</v>
      </c>
      <c r="C42" s="8" t="s">
        <v>155</v>
      </c>
      <c r="D42" s="8" t="s">
        <v>156</v>
      </c>
      <c r="E42" s="8" t="s">
        <v>26</v>
      </c>
      <c r="F42" s="8">
        <v>268</v>
      </c>
      <c r="G42" s="8">
        <v>98</v>
      </c>
      <c r="H42" s="8">
        <v>288</v>
      </c>
      <c r="I42" s="8" t="s">
        <v>157</v>
      </c>
      <c r="J42" s="8">
        <v>125</v>
      </c>
      <c r="K42" s="8">
        <v>125</v>
      </c>
      <c r="L42" s="8"/>
      <c r="M42" s="8"/>
      <c r="N42" s="8"/>
      <c r="O42" s="8" t="s">
        <v>82</v>
      </c>
      <c r="P42" s="8" t="s">
        <v>158</v>
      </c>
      <c r="Q42" s="8"/>
    </row>
    <row r="43" s="1" customFormat="1" ht="54" spans="1:17">
      <c r="A43" s="8">
        <v>37</v>
      </c>
      <c r="B43" s="8" t="s">
        <v>159</v>
      </c>
      <c r="C43" s="8" t="s">
        <v>160</v>
      </c>
      <c r="D43" s="8" t="s">
        <v>161</v>
      </c>
      <c r="E43" s="8" t="s">
        <v>26</v>
      </c>
      <c r="F43" s="8">
        <v>192</v>
      </c>
      <c r="G43" s="8">
        <v>20</v>
      </c>
      <c r="H43" s="8">
        <v>51</v>
      </c>
      <c r="I43" s="8" t="s">
        <v>162</v>
      </c>
      <c r="J43" s="8">
        <v>119</v>
      </c>
      <c r="K43" s="8">
        <v>119</v>
      </c>
      <c r="L43" s="8"/>
      <c r="M43" s="8"/>
      <c r="N43" s="8"/>
      <c r="O43" s="8" t="s">
        <v>82</v>
      </c>
      <c r="P43" s="8" t="s">
        <v>163</v>
      </c>
      <c r="Q43" s="8"/>
    </row>
    <row r="44" s="1" customFormat="1" ht="67.5" spans="1:17">
      <c r="A44" s="8">
        <v>38</v>
      </c>
      <c r="B44" s="8" t="s">
        <v>164</v>
      </c>
      <c r="C44" s="8" t="s">
        <v>165</v>
      </c>
      <c r="D44" s="8" t="s">
        <v>166</v>
      </c>
      <c r="E44" s="8" t="s">
        <v>26</v>
      </c>
      <c r="F44" s="8">
        <v>192</v>
      </c>
      <c r="G44" s="8">
        <v>49</v>
      </c>
      <c r="H44" s="8">
        <v>131</v>
      </c>
      <c r="I44" s="8" t="s">
        <v>167</v>
      </c>
      <c r="J44" s="8">
        <v>130</v>
      </c>
      <c r="K44" s="8"/>
      <c r="L44" s="8">
        <v>130</v>
      </c>
      <c r="M44" s="8"/>
      <c r="N44" s="8"/>
      <c r="O44" s="8" t="s">
        <v>82</v>
      </c>
      <c r="P44" s="8" t="s">
        <v>168</v>
      </c>
      <c r="Q44" s="8"/>
    </row>
    <row r="45" s="1" customFormat="1" ht="81" spans="1:17">
      <c r="A45" s="8">
        <v>39</v>
      </c>
      <c r="B45" s="8" t="s">
        <v>169</v>
      </c>
      <c r="C45" s="8" t="s">
        <v>170</v>
      </c>
      <c r="D45" s="8" t="s">
        <v>171</v>
      </c>
      <c r="E45" s="8" t="s">
        <v>26</v>
      </c>
      <c r="F45" s="8">
        <v>398</v>
      </c>
      <c r="G45" s="8">
        <v>175</v>
      </c>
      <c r="H45" s="8">
        <v>523</v>
      </c>
      <c r="I45" s="8" t="s">
        <v>172</v>
      </c>
      <c r="J45" s="8">
        <v>120</v>
      </c>
      <c r="K45" s="8">
        <v>120</v>
      </c>
      <c r="L45" s="8"/>
      <c r="M45" s="8"/>
      <c r="N45" s="8"/>
      <c r="O45" s="8" t="s">
        <v>82</v>
      </c>
      <c r="P45" s="8" t="s">
        <v>173</v>
      </c>
      <c r="Q45" s="8"/>
    </row>
    <row r="46" s="1" customFormat="1" ht="67.5" spans="1:17">
      <c r="A46" s="8">
        <v>40</v>
      </c>
      <c r="B46" s="8" t="s">
        <v>174</v>
      </c>
      <c r="C46" s="8" t="s">
        <v>175</v>
      </c>
      <c r="D46" s="8" t="s">
        <v>176</v>
      </c>
      <c r="E46" s="8" t="s">
        <v>177</v>
      </c>
      <c r="F46" s="8">
        <v>5439</v>
      </c>
      <c r="G46" s="8">
        <v>523</v>
      </c>
      <c r="H46" s="8">
        <v>1908</v>
      </c>
      <c r="I46" s="8" t="s">
        <v>178</v>
      </c>
      <c r="J46" s="8">
        <v>122</v>
      </c>
      <c r="K46" s="8">
        <v>122</v>
      </c>
      <c r="L46" s="8"/>
      <c r="M46" s="8"/>
      <c r="N46" s="8"/>
      <c r="O46" s="8" t="s">
        <v>179</v>
      </c>
      <c r="P46" s="8" t="s">
        <v>75</v>
      </c>
      <c r="Q46" s="8"/>
    </row>
    <row r="47" s="1" customFormat="1" ht="54" spans="1:17">
      <c r="A47" s="8">
        <v>41</v>
      </c>
      <c r="B47" s="8" t="s">
        <v>180</v>
      </c>
      <c r="C47" s="8" t="s">
        <v>181</v>
      </c>
      <c r="D47" s="8" t="s">
        <v>176</v>
      </c>
      <c r="E47" s="8" t="s">
        <v>177</v>
      </c>
      <c r="F47" s="8">
        <v>1727</v>
      </c>
      <c r="G47" s="8">
        <v>396</v>
      </c>
      <c r="H47" s="8">
        <v>816</v>
      </c>
      <c r="I47" s="8" t="s">
        <v>182</v>
      </c>
      <c r="J47" s="8">
        <v>85</v>
      </c>
      <c r="K47" s="8">
        <v>85</v>
      </c>
      <c r="L47" s="8"/>
      <c r="M47" s="8"/>
      <c r="N47" s="8"/>
      <c r="O47" s="8" t="s">
        <v>179</v>
      </c>
      <c r="P47" s="8" t="s">
        <v>125</v>
      </c>
      <c r="Q47" s="8"/>
    </row>
    <row r="48" s="1" customFormat="1" ht="67.5" spans="1:17">
      <c r="A48" s="8">
        <v>42</v>
      </c>
      <c r="B48" s="8" t="s">
        <v>183</v>
      </c>
      <c r="C48" s="8" t="s">
        <v>184</v>
      </c>
      <c r="D48" s="8" t="s">
        <v>176</v>
      </c>
      <c r="E48" s="8" t="s">
        <v>177</v>
      </c>
      <c r="F48" s="8">
        <v>3410</v>
      </c>
      <c r="G48" s="8">
        <v>1127</v>
      </c>
      <c r="H48" s="8">
        <v>2959</v>
      </c>
      <c r="I48" s="8" t="s">
        <v>185</v>
      </c>
      <c r="J48" s="8">
        <v>32</v>
      </c>
      <c r="K48" s="8">
        <v>32</v>
      </c>
      <c r="L48" s="8"/>
      <c r="M48" s="8"/>
      <c r="N48" s="8"/>
      <c r="O48" s="8" t="s">
        <v>179</v>
      </c>
      <c r="P48" s="8" t="s">
        <v>133</v>
      </c>
      <c r="Q48" s="15"/>
    </row>
    <row r="49" s="1" customFormat="1" ht="67.5" spans="1:17">
      <c r="A49" s="8">
        <v>43</v>
      </c>
      <c r="B49" s="8" t="s">
        <v>186</v>
      </c>
      <c r="C49" s="8" t="s">
        <v>187</v>
      </c>
      <c r="D49" s="8" t="s">
        <v>176</v>
      </c>
      <c r="E49" s="8" t="s">
        <v>177</v>
      </c>
      <c r="F49" s="8">
        <v>2218</v>
      </c>
      <c r="G49" s="8">
        <v>987</v>
      </c>
      <c r="H49" s="8">
        <v>2396</v>
      </c>
      <c r="I49" s="8" t="s">
        <v>188</v>
      </c>
      <c r="J49" s="8">
        <v>59</v>
      </c>
      <c r="K49" s="8">
        <v>59</v>
      </c>
      <c r="L49" s="8"/>
      <c r="M49" s="8"/>
      <c r="N49" s="8"/>
      <c r="O49" s="8" t="s">
        <v>179</v>
      </c>
      <c r="P49" s="8" t="s">
        <v>138</v>
      </c>
      <c r="Q49" s="8"/>
    </row>
    <row r="50" s="1" customFormat="1" ht="40.5" spans="1:17">
      <c r="A50" s="8">
        <v>44</v>
      </c>
      <c r="B50" s="8" t="s">
        <v>189</v>
      </c>
      <c r="C50" s="8" t="s">
        <v>190</v>
      </c>
      <c r="D50" s="8" t="s">
        <v>176</v>
      </c>
      <c r="E50" s="8" t="s">
        <v>177</v>
      </c>
      <c r="F50" s="8">
        <v>352</v>
      </c>
      <c r="G50" s="8">
        <v>40</v>
      </c>
      <c r="H50" s="8">
        <v>85</v>
      </c>
      <c r="I50" s="8" t="s">
        <v>191</v>
      </c>
      <c r="J50" s="8">
        <v>65</v>
      </c>
      <c r="K50" s="8"/>
      <c r="L50" s="8">
        <v>65</v>
      </c>
      <c r="M50" s="8"/>
      <c r="N50" s="8"/>
      <c r="O50" s="8" t="s">
        <v>179</v>
      </c>
      <c r="P50" s="8" t="s">
        <v>143</v>
      </c>
      <c r="Q50" s="8"/>
    </row>
    <row r="51" s="1" customFormat="1" ht="67.5" spans="1:17">
      <c r="A51" s="8">
        <v>45</v>
      </c>
      <c r="B51" s="8" t="s">
        <v>192</v>
      </c>
      <c r="C51" s="8" t="s">
        <v>193</v>
      </c>
      <c r="D51" s="8" t="s">
        <v>176</v>
      </c>
      <c r="E51" s="8" t="s">
        <v>177</v>
      </c>
      <c r="F51" s="8">
        <v>4894</v>
      </c>
      <c r="G51" s="8">
        <v>1628</v>
      </c>
      <c r="H51" s="8">
        <v>4422</v>
      </c>
      <c r="I51" s="8" t="s">
        <v>194</v>
      </c>
      <c r="J51" s="8">
        <v>39</v>
      </c>
      <c r="K51" s="8">
        <v>39</v>
      </c>
      <c r="L51" s="8"/>
      <c r="M51" s="8"/>
      <c r="N51" s="8"/>
      <c r="O51" s="8" t="s">
        <v>179</v>
      </c>
      <c r="P51" s="8" t="s">
        <v>148</v>
      </c>
      <c r="Q51" s="8"/>
    </row>
    <row r="52" s="1" customFormat="1" ht="40.5" spans="1:17">
      <c r="A52" s="8">
        <v>46</v>
      </c>
      <c r="B52" s="8" t="s">
        <v>195</v>
      </c>
      <c r="C52" s="8" t="s">
        <v>196</v>
      </c>
      <c r="D52" s="8" t="s">
        <v>176</v>
      </c>
      <c r="E52" s="8" t="s">
        <v>177</v>
      </c>
      <c r="F52" s="8">
        <v>3747</v>
      </c>
      <c r="G52" s="8">
        <v>1828</v>
      </c>
      <c r="H52" s="8">
        <v>5850</v>
      </c>
      <c r="I52" s="8" t="s">
        <v>197</v>
      </c>
      <c r="J52" s="8">
        <v>69</v>
      </c>
      <c r="K52" s="8">
        <v>69</v>
      </c>
      <c r="L52" s="8"/>
      <c r="M52" s="8"/>
      <c r="N52" s="8"/>
      <c r="O52" s="8" t="s">
        <v>179</v>
      </c>
      <c r="P52" s="8" t="s">
        <v>153</v>
      </c>
      <c r="Q52" s="8"/>
    </row>
    <row r="53" s="1" customFormat="1" ht="40.5" spans="1:17">
      <c r="A53" s="8">
        <v>47</v>
      </c>
      <c r="B53" s="8" t="s">
        <v>198</v>
      </c>
      <c r="C53" s="8" t="s">
        <v>199</v>
      </c>
      <c r="D53" s="8" t="s">
        <v>176</v>
      </c>
      <c r="E53" s="8" t="s">
        <v>177</v>
      </c>
      <c r="F53" s="8">
        <v>2676</v>
      </c>
      <c r="G53" s="8">
        <v>162</v>
      </c>
      <c r="H53" s="8">
        <v>486</v>
      </c>
      <c r="I53" s="8" t="s">
        <v>200</v>
      </c>
      <c r="J53" s="8">
        <v>31</v>
      </c>
      <c r="K53" s="8">
        <v>31</v>
      </c>
      <c r="L53" s="8"/>
      <c r="M53" s="8"/>
      <c r="N53" s="8"/>
      <c r="O53" s="8" t="s">
        <v>179</v>
      </c>
      <c r="P53" s="8" t="s">
        <v>158</v>
      </c>
      <c r="Q53" s="8"/>
    </row>
    <row r="54" s="1" customFormat="1" ht="54" spans="1:17">
      <c r="A54" s="8">
        <v>48</v>
      </c>
      <c r="B54" s="8" t="s">
        <v>201</v>
      </c>
      <c r="C54" s="8" t="s">
        <v>202</v>
      </c>
      <c r="D54" s="8" t="s">
        <v>176</v>
      </c>
      <c r="E54" s="8" t="s">
        <v>177</v>
      </c>
      <c r="F54" s="8">
        <v>3555</v>
      </c>
      <c r="G54" s="8">
        <v>966</v>
      </c>
      <c r="H54" s="8">
        <v>2263</v>
      </c>
      <c r="I54" s="8" t="s">
        <v>203</v>
      </c>
      <c r="J54" s="8">
        <v>33</v>
      </c>
      <c r="K54" s="8">
        <v>33</v>
      </c>
      <c r="L54" s="8"/>
      <c r="M54" s="8"/>
      <c r="N54" s="8"/>
      <c r="O54" s="8" t="s">
        <v>179</v>
      </c>
      <c r="P54" s="8" t="s">
        <v>163</v>
      </c>
      <c r="Q54" s="8"/>
    </row>
    <row r="55" s="1" customFormat="1" ht="54" spans="1:17">
      <c r="A55" s="8">
        <v>49</v>
      </c>
      <c r="B55" s="8" t="s">
        <v>204</v>
      </c>
      <c r="C55" s="8" t="s">
        <v>205</v>
      </c>
      <c r="D55" s="8" t="s">
        <v>176</v>
      </c>
      <c r="E55" s="8" t="s">
        <v>177</v>
      </c>
      <c r="F55" s="8">
        <v>3008</v>
      </c>
      <c r="G55" s="8">
        <v>721</v>
      </c>
      <c r="H55" s="8">
        <v>1808</v>
      </c>
      <c r="I55" s="8" t="s">
        <v>206</v>
      </c>
      <c r="J55" s="8">
        <v>32</v>
      </c>
      <c r="K55" s="8">
        <v>32</v>
      </c>
      <c r="L55" s="8"/>
      <c r="M55" s="8"/>
      <c r="N55" s="8"/>
      <c r="O55" s="8" t="s">
        <v>179</v>
      </c>
      <c r="P55" s="8" t="s">
        <v>168</v>
      </c>
      <c r="Q55" s="8"/>
    </row>
    <row r="56" s="1" customFormat="1" ht="81" spans="1:17">
      <c r="A56" s="8">
        <v>50</v>
      </c>
      <c r="B56" s="8" t="s">
        <v>207</v>
      </c>
      <c r="C56" s="8" t="s">
        <v>208</v>
      </c>
      <c r="D56" s="8" t="s">
        <v>176</v>
      </c>
      <c r="E56" s="8" t="s">
        <v>177</v>
      </c>
      <c r="F56" s="8">
        <v>2009</v>
      </c>
      <c r="G56" s="8">
        <v>966</v>
      </c>
      <c r="H56" s="8">
        <v>2862</v>
      </c>
      <c r="I56" s="8" t="s">
        <v>209</v>
      </c>
      <c r="J56" s="8">
        <v>27</v>
      </c>
      <c r="K56" s="8">
        <v>27</v>
      </c>
      <c r="L56" s="8"/>
      <c r="M56" s="8"/>
      <c r="N56" s="8"/>
      <c r="O56" s="8" t="s">
        <v>179</v>
      </c>
      <c r="P56" s="8" t="s">
        <v>173</v>
      </c>
      <c r="Q56" s="8"/>
    </row>
    <row r="57" s="1" customFormat="1" ht="40.5" spans="1:17">
      <c r="A57" s="8">
        <v>51</v>
      </c>
      <c r="B57" s="8" t="s">
        <v>210</v>
      </c>
      <c r="C57" s="8" t="s">
        <v>211</v>
      </c>
      <c r="D57" s="8" t="s">
        <v>153</v>
      </c>
      <c r="E57" s="8" t="s">
        <v>177</v>
      </c>
      <c r="F57" s="8">
        <v>650</v>
      </c>
      <c r="G57" s="8">
        <v>21</v>
      </c>
      <c r="H57" s="8">
        <v>56</v>
      </c>
      <c r="I57" s="8" t="s">
        <v>212</v>
      </c>
      <c r="J57" s="8">
        <v>85</v>
      </c>
      <c r="K57" s="8">
        <v>85</v>
      </c>
      <c r="L57" s="8"/>
      <c r="M57" s="8"/>
      <c r="N57" s="8"/>
      <c r="O57" s="8" t="s">
        <v>179</v>
      </c>
      <c r="P57" s="8" t="s">
        <v>153</v>
      </c>
      <c r="Q57" s="8"/>
    </row>
    <row r="58" s="1" customFormat="1" ht="54" spans="1:17">
      <c r="A58" s="8">
        <v>52</v>
      </c>
      <c r="B58" s="8" t="s">
        <v>213</v>
      </c>
      <c r="C58" s="8" t="s">
        <v>214</v>
      </c>
      <c r="D58" s="8" t="s">
        <v>133</v>
      </c>
      <c r="E58" s="8" t="s">
        <v>177</v>
      </c>
      <c r="F58" s="8">
        <v>679</v>
      </c>
      <c r="G58" s="8">
        <v>212</v>
      </c>
      <c r="H58" s="8">
        <v>536</v>
      </c>
      <c r="I58" s="8" t="s">
        <v>215</v>
      </c>
      <c r="J58" s="8">
        <v>75</v>
      </c>
      <c r="K58" s="8">
        <v>75</v>
      </c>
      <c r="L58" s="8"/>
      <c r="M58" s="8"/>
      <c r="N58" s="8"/>
      <c r="O58" s="8" t="s">
        <v>179</v>
      </c>
      <c r="P58" s="8" t="s">
        <v>133</v>
      </c>
      <c r="Q58" s="15"/>
    </row>
    <row r="59" s="1" customFormat="1" ht="54" spans="1:17">
      <c r="A59" s="8">
        <v>53</v>
      </c>
      <c r="B59" s="8" t="s">
        <v>216</v>
      </c>
      <c r="C59" s="8" t="s">
        <v>214</v>
      </c>
      <c r="D59" s="8" t="s">
        <v>148</v>
      </c>
      <c r="E59" s="8" t="s">
        <v>177</v>
      </c>
      <c r="F59" s="8">
        <v>463</v>
      </c>
      <c r="G59" s="8">
        <v>165</v>
      </c>
      <c r="H59" s="8">
        <v>417</v>
      </c>
      <c r="I59" s="8" t="s">
        <v>217</v>
      </c>
      <c r="J59" s="8">
        <v>75</v>
      </c>
      <c r="K59" s="8">
        <v>75</v>
      </c>
      <c r="L59" s="8"/>
      <c r="M59" s="8"/>
      <c r="N59" s="8"/>
      <c r="O59" s="8" t="s">
        <v>179</v>
      </c>
      <c r="P59" s="8" t="s">
        <v>148</v>
      </c>
      <c r="Q59" s="8"/>
    </row>
    <row r="60" s="1" customFormat="1" ht="54" spans="1:17">
      <c r="A60" s="8">
        <v>54</v>
      </c>
      <c r="B60" s="8" t="s">
        <v>218</v>
      </c>
      <c r="C60" s="8" t="s">
        <v>214</v>
      </c>
      <c r="D60" s="8" t="s">
        <v>125</v>
      </c>
      <c r="E60" s="8" t="s">
        <v>177</v>
      </c>
      <c r="F60" s="8">
        <v>1855</v>
      </c>
      <c r="G60" s="8">
        <v>430</v>
      </c>
      <c r="H60" s="8">
        <v>1158</v>
      </c>
      <c r="I60" s="8" t="s">
        <v>219</v>
      </c>
      <c r="J60" s="8">
        <v>75</v>
      </c>
      <c r="K60" s="8">
        <v>75</v>
      </c>
      <c r="L60" s="8"/>
      <c r="M60" s="8"/>
      <c r="N60" s="8"/>
      <c r="O60" s="8" t="s">
        <v>179</v>
      </c>
      <c r="P60" s="8" t="s">
        <v>125</v>
      </c>
      <c r="Q60" s="8"/>
    </row>
    <row r="61" s="1" customFormat="1" ht="40.5" spans="1:17">
      <c r="A61" s="8">
        <v>55</v>
      </c>
      <c r="B61" s="10" t="s">
        <v>220</v>
      </c>
      <c r="C61" s="8" t="s">
        <v>221</v>
      </c>
      <c r="D61" s="8" t="s">
        <v>60</v>
      </c>
      <c r="E61" s="8" t="s">
        <v>177</v>
      </c>
      <c r="F61" s="8">
        <v>399</v>
      </c>
      <c r="G61" s="8">
        <v>12</v>
      </c>
      <c r="H61" s="8">
        <v>28</v>
      </c>
      <c r="I61" s="8" t="s">
        <v>222</v>
      </c>
      <c r="J61" s="8">
        <v>79.8</v>
      </c>
      <c r="K61" s="8">
        <v>79.8</v>
      </c>
      <c r="L61" s="8"/>
      <c r="M61" s="8"/>
      <c r="N61" s="8"/>
      <c r="O61" s="8" t="s">
        <v>179</v>
      </c>
      <c r="P61" s="8" t="s">
        <v>223</v>
      </c>
      <c r="Q61" s="8"/>
    </row>
    <row r="62" s="1" customFormat="1" ht="67.5" spans="1:17">
      <c r="A62" s="8">
        <v>56</v>
      </c>
      <c r="B62" s="8" t="s">
        <v>224</v>
      </c>
      <c r="C62" s="8" t="s">
        <v>225</v>
      </c>
      <c r="D62" s="8" t="s">
        <v>226</v>
      </c>
      <c r="E62" s="8" t="s">
        <v>177</v>
      </c>
      <c r="F62" s="8">
        <v>2110</v>
      </c>
      <c r="G62" s="8">
        <v>420</v>
      </c>
      <c r="H62" s="8">
        <v>1250</v>
      </c>
      <c r="I62" s="8" t="s">
        <v>227</v>
      </c>
      <c r="J62" s="8">
        <v>229.2</v>
      </c>
      <c r="K62" s="8">
        <v>229.2</v>
      </c>
      <c r="L62" s="8"/>
      <c r="M62" s="8"/>
      <c r="N62" s="8"/>
      <c r="O62" s="8" t="s">
        <v>179</v>
      </c>
      <c r="P62" s="8" t="s">
        <v>223</v>
      </c>
      <c r="Q62" s="8"/>
    </row>
    <row r="63" s="1" customFormat="1" ht="40.5" spans="1:17">
      <c r="A63" s="8">
        <v>57</v>
      </c>
      <c r="B63" s="8" t="s">
        <v>228</v>
      </c>
      <c r="C63" s="8" t="s">
        <v>229</v>
      </c>
      <c r="D63" s="8" t="s">
        <v>60</v>
      </c>
      <c r="E63" s="8" t="s">
        <v>177</v>
      </c>
      <c r="F63" s="8">
        <v>6540</v>
      </c>
      <c r="G63" s="8">
        <v>840</v>
      </c>
      <c r="H63" s="8">
        <v>2120</v>
      </c>
      <c r="I63" s="8" t="s">
        <v>230</v>
      </c>
      <c r="J63" s="8">
        <v>255</v>
      </c>
      <c r="K63" s="8">
        <v>255</v>
      </c>
      <c r="L63" s="8"/>
      <c r="M63" s="8"/>
      <c r="N63" s="8"/>
      <c r="O63" s="8" t="s">
        <v>179</v>
      </c>
      <c r="P63" s="8" t="s">
        <v>223</v>
      </c>
      <c r="Q63" s="8"/>
    </row>
    <row r="64" s="1" customFormat="1" ht="27" spans="1:17">
      <c r="A64" s="8">
        <v>58</v>
      </c>
      <c r="B64" s="8" t="s">
        <v>231</v>
      </c>
      <c r="C64" s="8" t="s">
        <v>232</v>
      </c>
      <c r="D64" s="8" t="s">
        <v>60</v>
      </c>
      <c r="E64" s="8" t="s">
        <v>177</v>
      </c>
      <c r="F64" s="8">
        <v>15200</v>
      </c>
      <c r="G64" s="8">
        <v>1220</v>
      </c>
      <c r="H64" s="8">
        <v>3610</v>
      </c>
      <c r="I64" s="8" t="s">
        <v>233</v>
      </c>
      <c r="J64" s="8">
        <v>132</v>
      </c>
      <c r="K64" s="8">
        <v>132</v>
      </c>
      <c r="L64" s="8"/>
      <c r="M64" s="8"/>
      <c r="N64" s="8"/>
      <c r="O64" s="8" t="s">
        <v>179</v>
      </c>
      <c r="P64" s="8" t="s">
        <v>223</v>
      </c>
      <c r="Q64" s="8"/>
    </row>
    <row r="65" s="1" customFormat="1" ht="108" spans="1:17">
      <c r="A65" s="8">
        <v>59</v>
      </c>
      <c r="B65" s="10" t="s">
        <v>234</v>
      </c>
      <c r="C65" s="8" t="s">
        <v>235</v>
      </c>
      <c r="D65" s="8" t="s">
        <v>236</v>
      </c>
      <c r="E65" s="8" t="s">
        <v>177</v>
      </c>
      <c r="F65" s="8">
        <v>310</v>
      </c>
      <c r="G65" s="8">
        <v>112</v>
      </c>
      <c r="H65" s="8">
        <v>285</v>
      </c>
      <c r="I65" s="8" t="s">
        <v>237</v>
      </c>
      <c r="J65" s="8">
        <v>400</v>
      </c>
      <c r="K65" s="8">
        <v>330</v>
      </c>
      <c r="L65" s="8"/>
      <c r="M65" s="8">
        <v>70</v>
      </c>
      <c r="N65" s="8"/>
      <c r="O65" s="8" t="s">
        <v>238</v>
      </c>
      <c r="P65" s="8" t="s">
        <v>238</v>
      </c>
      <c r="Q65" s="15"/>
    </row>
    <row r="66" s="1" customFormat="1" ht="40.5" spans="1:17">
      <c r="A66" s="8">
        <v>60</v>
      </c>
      <c r="B66" s="8" t="s">
        <v>239</v>
      </c>
      <c r="C66" s="8" t="s">
        <v>240</v>
      </c>
      <c r="D66" s="8" t="s">
        <v>241</v>
      </c>
      <c r="E66" s="8" t="s">
        <v>177</v>
      </c>
      <c r="F66" s="8">
        <v>22</v>
      </c>
      <c r="G66" s="8">
        <v>7</v>
      </c>
      <c r="H66" s="8">
        <v>14</v>
      </c>
      <c r="I66" s="8" t="s">
        <v>242</v>
      </c>
      <c r="J66" s="8">
        <v>13</v>
      </c>
      <c r="K66" s="8"/>
      <c r="L66" s="8">
        <v>13</v>
      </c>
      <c r="M66" s="8"/>
      <c r="N66" s="8"/>
      <c r="O66" s="8" t="s">
        <v>243</v>
      </c>
      <c r="P66" s="8" t="s">
        <v>243</v>
      </c>
      <c r="Q66" s="8"/>
    </row>
    <row r="67" s="1" customFormat="1" ht="40.5" spans="1:17">
      <c r="A67" s="8">
        <v>61</v>
      </c>
      <c r="B67" s="8" t="s">
        <v>244</v>
      </c>
      <c r="C67" s="8" t="s">
        <v>245</v>
      </c>
      <c r="D67" s="8" t="s">
        <v>246</v>
      </c>
      <c r="E67" s="8" t="s">
        <v>177</v>
      </c>
      <c r="F67" s="8">
        <v>95</v>
      </c>
      <c r="G67" s="8">
        <v>6</v>
      </c>
      <c r="H67" s="8">
        <v>12</v>
      </c>
      <c r="I67" s="8" t="s">
        <v>247</v>
      </c>
      <c r="J67" s="8">
        <v>18</v>
      </c>
      <c r="K67" s="8"/>
      <c r="L67" s="8">
        <v>18</v>
      </c>
      <c r="M67" s="8"/>
      <c r="N67" s="8"/>
      <c r="O67" s="8" t="s">
        <v>243</v>
      </c>
      <c r="P67" s="8" t="s">
        <v>243</v>
      </c>
      <c r="Q67" s="8"/>
    </row>
    <row r="68" s="1" customFormat="1" ht="27" spans="1:17">
      <c r="A68" s="8">
        <v>62</v>
      </c>
      <c r="B68" s="8" t="s">
        <v>248</v>
      </c>
      <c r="C68" s="8" t="s">
        <v>249</v>
      </c>
      <c r="D68" s="8" t="s">
        <v>250</v>
      </c>
      <c r="E68" s="8" t="s">
        <v>177</v>
      </c>
      <c r="F68" s="8">
        <v>30</v>
      </c>
      <c r="G68" s="8">
        <v>10</v>
      </c>
      <c r="H68" s="8">
        <v>23</v>
      </c>
      <c r="I68" s="8" t="s">
        <v>251</v>
      </c>
      <c r="J68" s="8">
        <v>3.5</v>
      </c>
      <c r="K68" s="8"/>
      <c r="L68" s="8">
        <v>3.5</v>
      </c>
      <c r="M68" s="8"/>
      <c r="N68" s="8"/>
      <c r="O68" s="8" t="s">
        <v>243</v>
      </c>
      <c r="P68" s="8" t="s">
        <v>243</v>
      </c>
      <c r="Q68" s="16"/>
    </row>
    <row r="69" s="1" customFormat="1" ht="27" spans="1:17">
      <c r="A69" s="8">
        <v>63</v>
      </c>
      <c r="B69" s="8" t="s">
        <v>252</v>
      </c>
      <c r="C69" s="8" t="s">
        <v>253</v>
      </c>
      <c r="D69" s="8" t="s">
        <v>254</v>
      </c>
      <c r="E69" s="8" t="s">
        <v>177</v>
      </c>
      <c r="F69" s="8">
        <v>34</v>
      </c>
      <c r="G69" s="8">
        <v>8</v>
      </c>
      <c r="H69" s="8">
        <v>27</v>
      </c>
      <c r="I69" s="8" t="s">
        <v>255</v>
      </c>
      <c r="J69" s="8">
        <v>5.5</v>
      </c>
      <c r="K69" s="8"/>
      <c r="L69" s="8">
        <v>5.5</v>
      </c>
      <c r="M69" s="8"/>
      <c r="N69" s="8"/>
      <c r="O69" s="8" t="s">
        <v>243</v>
      </c>
      <c r="P69" s="8" t="s">
        <v>243</v>
      </c>
      <c r="Q69" s="16"/>
    </row>
    <row r="70" s="1" customFormat="1" ht="27" spans="1:17">
      <c r="A70" s="8">
        <v>64</v>
      </c>
      <c r="B70" s="8" t="s">
        <v>256</v>
      </c>
      <c r="C70" s="8" t="s">
        <v>257</v>
      </c>
      <c r="D70" s="8" t="s">
        <v>258</v>
      </c>
      <c r="E70" s="8" t="s">
        <v>177</v>
      </c>
      <c r="F70" s="8">
        <v>21</v>
      </c>
      <c r="G70" s="8">
        <v>6</v>
      </c>
      <c r="H70" s="8">
        <v>13</v>
      </c>
      <c r="I70" s="8" t="s">
        <v>259</v>
      </c>
      <c r="J70" s="8">
        <v>2</v>
      </c>
      <c r="K70" s="8"/>
      <c r="L70" s="8">
        <v>2</v>
      </c>
      <c r="M70" s="8"/>
      <c r="N70" s="8"/>
      <c r="O70" s="8" t="s">
        <v>243</v>
      </c>
      <c r="P70" s="8" t="s">
        <v>243</v>
      </c>
      <c r="Q70" s="16"/>
    </row>
    <row r="71" s="1" customFormat="1" ht="108" spans="1:17">
      <c r="A71" s="8">
        <v>65</v>
      </c>
      <c r="B71" s="8" t="s">
        <v>260</v>
      </c>
      <c r="C71" s="8" t="s">
        <v>261</v>
      </c>
      <c r="D71" s="8" t="s">
        <v>262</v>
      </c>
      <c r="E71" s="8" t="s">
        <v>177</v>
      </c>
      <c r="F71" s="8">
        <v>21</v>
      </c>
      <c r="G71" s="8">
        <v>7</v>
      </c>
      <c r="H71" s="8">
        <v>17</v>
      </c>
      <c r="I71" s="8" t="s">
        <v>263</v>
      </c>
      <c r="J71" s="8">
        <v>35</v>
      </c>
      <c r="K71" s="8"/>
      <c r="L71" s="8">
        <v>35</v>
      </c>
      <c r="M71" s="8"/>
      <c r="N71" s="8"/>
      <c r="O71" s="8" t="s">
        <v>243</v>
      </c>
      <c r="P71" s="8" t="s">
        <v>243</v>
      </c>
      <c r="Q71" s="8"/>
    </row>
    <row r="72" s="1" customFormat="1" ht="67.5" spans="1:17">
      <c r="A72" s="8">
        <v>66</v>
      </c>
      <c r="B72" s="8" t="s">
        <v>264</v>
      </c>
      <c r="C72" s="8" t="s">
        <v>265</v>
      </c>
      <c r="D72" s="8" t="s">
        <v>100</v>
      </c>
      <c r="E72" s="8" t="s">
        <v>177</v>
      </c>
      <c r="F72" s="8">
        <v>320</v>
      </c>
      <c r="G72" s="8">
        <v>62</v>
      </c>
      <c r="H72" s="8">
        <v>205</v>
      </c>
      <c r="I72" s="8" t="s">
        <v>266</v>
      </c>
      <c r="J72" s="8">
        <v>48</v>
      </c>
      <c r="K72" s="8"/>
      <c r="L72" s="8">
        <v>48</v>
      </c>
      <c r="M72" s="8"/>
      <c r="N72" s="8"/>
      <c r="O72" s="8" t="s">
        <v>243</v>
      </c>
      <c r="P72" s="8" t="s">
        <v>243</v>
      </c>
      <c r="Q72" s="16"/>
    </row>
    <row r="73" s="1" customFormat="1" ht="27" spans="1:17">
      <c r="A73" s="8">
        <v>67</v>
      </c>
      <c r="B73" s="8" t="s">
        <v>267</v>
      </c>
      <c r="C73" s="8" t="s">
        <v>268</v>
      </c>
      <c r="D73" s="8" t="s">
        <v>269</v>
      </c>
      <c r="E73" s="8" t="s">
        <v>177</v>
      </c>
      <c r="F73" s="8">
        <v>197</v>
      </c>
      <c r="G73" s="8">
        <v>128</v>
      </c>
      <c r="H73" s="8">
        <v>270</v>
      </c>
      <c r="I73" s="8" t="s">
        <v>270</v>
      </c>
      <c r="J73" s="8">
        <v>30</v>
      </c>
      <c r="K73" s="8"/>
      <c r="L73" s="8">
        <v>30</v>
      </c>
      <c r="M73" s="8"/>
      <c r="N73" s="8"/>
      <c r="O73" s="8" t="s">
        <v>243</v>
      </c>
      <c r="P73" s="8" t="s">
        <v>243</v>
      </c>
      <c r="Q73" s="16"/>
    </row>
    <row r="74" s="1" customFormat="1" ht="40.5" spans="1:17">
      <c r="A74" s="8">
        <v>68</v>
      </c>
      <c r="B74" s="8" t="s">
        <v>271</v>
      </c>
      <c r="C74" s="8" t="s">
        <v>272</v>
      </c>
      <c r="D74" s="8" t="s">
        <v>269</v>
      </c>
      <c r="E74" s="8" t="s">
        <v>177</v>
      </c>
      <c r="F74" s="8">
        <v>49</v>
      </c>
      <c r="G74" s="8">
        <v>11</v>
      </c>
      <c r="H74" s="8">
        <v>44</v>
      </c>
      <c r="I74" s="8" t="s">
        <v>273</v>
      </c>
      <c r="J74" s="8">
        <v>12</v>
      </c>
      <c r="K74" s="8"/>
      <c r="L74" s="8">
        <v>12</v>
      </c>
      <c r="M74" s="8"/>
      <c r="N74" s="8"/>
      <c r="O74" s="8" t="s">
        <v>243</v>
      </c>
      <c r="P74" s="8" t="s">
        <v>243</v>
      </c>
      <c r="Q74" s="16"/>
    </row>
    <row r="75" s="1" customFormat="1" ht="27" spans="1:17">
      <c r="A75" s="8">
        <v>69</v>
      </c>
      <c r="B75" s="8" t="s">
        <v>274</v>
      </c>
      <c r="C75" s="8" t="s">
        <v>275</v>
      </c>
      <c r="D75" s="8" t="s">
        <v>276</v>
      </c>
      <c r="E75" s="8" t="s">
        <v>177</v>
      </c>
      <c r="F75" s="8">
        <v>16</v>
      </c>
      <c r="G75" s="8">
        <v>5</v>
      </c>
      <c r="H75" s="8">
        <v>9</v>
      </c>
      <c r="I75" s="8" t="s">
        <v>277</v>
      </c>
      <c r="J75" s="8">
        <v>7</v>
      </c>
      <c r="K75" s="8"/>
      <c r="L75" s="8">
        <v>7</v>
      </c>
      <c r="M75" s="8"/>
      <c r="N75" s="8"/>
      <c r="O75" s="8" t="s">
        <v>243</v>
      </c>
      <c r="P75" s="8" t="s">
        <v>243</v>
      </c>
      <c r="Q75" s="16"/>
    </row>
    <row r="76" s="1" customFormat="1" ht="27" spans="1:17">
      <c r="A76" s="8">
        <v>70</v>
      </c>
      <c r="B76" s="8" t="s">
        <v>278</v>
      </c>
      <c r="C76" s="8" t="s">
        <v>279</v>
      </c>
      <c r="D76" s="8" t="s">
        <v>280</v>
      </c>
      <c r="E76" s="8" t="s">
        <v>177</v>
      </c>
      <c r="F76" s="8">
        <v>351</v>
      </c>
      <c r="G76" s="8">
        <v>30</v>
      </c>
      <c r="H76" s="8">
        <v>130</v>
      </c>
      <c r="I76" s="8" t="s">
        <v>281</v>
      </c>
      <c r="J76" s="8">
        <v>15</v>
      </c>
      <c r="K76" s="8"/>
      <c r="L76" s="8">
        <v>15</v>
      </c>
      <c r="M76" s="8"/>
      <c r="N76" s="8"/>
      <c r="O76" s="8" t="s">
        <v>243</v>
      </c>
      <c r="P76" s="8" t="s">
        <v>243</v>
      </c>
      <c r="Q76" s="16"/>
    </row>
    <row r="77" s="1" customFormat="1" ht="27" spans="1:17">
      <c r="A77" s="8">
        <v>71</v>
      </c>
      <c r="B77" s="8" t="s">
        <v>282</v>
      </c>
      <c r="C77" s="8" t="s">
        <v>283</v>
      </c>
      <c r="D77" s="8" t="s">
        <v>284</v>
      </c>
      <c r="E77" s="8" t="s">
        <v>177</v>
      </c>
      <c r="F77" s="8">
        <v>425</v>
      </c>
      <c r="G77" s="8">
        <v>21</v>
      </c>
      <c r="H77" s="8">
        <v>50</v>
      </c>
      <c r="I77" s="8" t="s">
        <v>285</v>
      </c>
      <c r="J77" s="8">
        <v>10</v>
      </c>
      <c r="K77" s="8"/>
      <c r="L77" s="8">
        <v>10</v>
      </c>
      <c r="M77" s="8"/>
      <c r="N77" s="8"/>
      <c r="O77" s="8" t="s">
        <v>243</v>
      </c>
      <c r="P77" s="8" t="s">
        <v>243</v>
      </c>
      <c r="Q77" s="16"/>
    </row>
    <row r="78" s="1" customFormat="1" ht="40.5" spans="1:17">
      <c r="A78" s="8">
        <v>72</v>
      </c>
      <c r="B78" s="8" t="s">
        <v>286</v>
      </c>
      <c r="C78" s="8" t="s">
        <v>287</v>
      </c>
      <c r="D78" s="8" t="s">
        <v>288</v>
      </c>
      <c r="E78" s="8" t="s">
        <v>177</v>
      </c>
      <c r="F78" s="8">
        <v>13</v>
      </c>
      <c r="G78" s="8">
        <v>8</v>
      </c>
      <c r="H78" s="8">
        <v>21</v>
      </c>
      <c r="I78" s="8" t="s">
        <v>289</v>
      </c>
      <c r="J78" s="8">
        <v>3</v>
      </c>
      <c r="K78" s="8"/>
      <c r="L78" s="8">
        <v>3</v>
      </c>
      <c r="M78" s="8"/>
      <c r="N78" s="8"/>
      <c r="O78" s="8" t="s">
        <v>243</v>
      </c>
      <c r="P78" s="8" t="s">
        <v>243</v>
      </c>
      <c r="Q78" s="16"/>
    </row>
    <row r="79" s="1" customFormat="1" ht="40.5" spans="1:17">
      <c r="A79" s="8">
        <v>73</v>
      </c>
      <c r="B79" s="8" t="s">
        <v>290</v>
      </c>
      <c r="C79" s="8" t="s">
        <v>291</v>
      </c>
      <c r="D79" s="8" t="s">
        <v>292</v>
      </c>
      <c r="E79" s="8" t="s">
        <v>177</v>
      </c>
      <c r="F79" s="8">
        <v>15</v>
      </c>
      <c r="G79" s="8">
        <v>8</v>
      </c>
      <c r="H79" s="8">
        <v>42</v>
      </c>
      <c r="I79" s="8" t="s">
        <v>293</v>
      </c>
      <c r="J79" s="8">
        <v>3</v>
      </c>
      <c r="K79" s="8"/>
      <c r="L79" s="8">
        <v>3</v>
      </c>
      <c r="M79" s="8"/>
      <c r="N79" s="8"/>
      <c r="O79" s="8" t="s">
        <v>243</v>
      </c>
      <c r="P79" s="8" t="s">
        <v>243</v>
      </c>
      <c r="Q79" s="16"/>
    </row>
    <row r="80" s="1" customFormat="1" ht="27" spans="1:17">
      <c r="A80" s="8">
        <v>74</v>
      </c>
      <c r="B80" s="8" t="s">
        <v>294</v>
      </c>
      <c r="C80" s="8" t="s">
        <v>295</v>
      </c>
      <c r="D80" s="8" t="s">
        <v>296</v>
      </c>
      <c r="E80" s="8" t="s">
        <v>177</v>
      </c>
      <c r="F80" s="8">
        <v>8</v>
      </c>
      <c r="G80" s="8">
        <v>7</v>
      </c>
      <c r="H80" s="8">
        <v>32</v>
      </c>
      <c r="I80" s="8" t="s">
        <v>297</v>
      </c>
      <c r="J80" s="8">
        <v>6</v>
      </c>
      <c r="K80" s="8"/>
      <c r="L80" s="8">
        <v>6</v>
      </c>
      <c r="M80" s="8"/>
      <c r="N80" s="8"/>
      <c r="O80" s="8" t="s">
        <v>243</v>
      </c>
      <c r="P80" s="8" t="s">
        <v>243</v>
      </c>
      <c r="Q80" s="16"/>
    </row>
    <row r="81" s="1" customFormat="1" ht="40.5" spans="1:17">
      <c r="A81" s="8">
        <v>75</v>
      </c>
      <c r="B81" s="8" t="s">
        <v>298</v>
      </c>
      <c r="C81" s="8" t="s">
        <v>299</v>
      </c>
      <c r="D81" s="8" t="s">
        <v>300</v>
      </c>
      <c r="E81" s="8" t="s">
        <v>177</v>
      </c>
      <c r="F81" s="8">
        <v>8</v>
      </c>
      <c r="G81" s="8">
        <v>1</v>
      </c>
      <c r="H81" s="8">
        <v>5</v>
      </c>
      <c r="I81" s="8" t="s">
        <v>301</v>
      </c>
      <c r="J81" s="8">
        <v>5</v>
      </c>
      <c r="K81" s="8"/>
      <c r="L81" s="8">
        <v>5</v>
      </c>
      <c r="M81" s="8"/>
      <c r="N81" s="8"/>
      <c r="O81" s="8" t="s">
        <v>243</v>
      </c>
      <c r="P81" s="8" t="s">
        <v>243</v>
      </c>
      <c r="Q81" s="16"/>
    </row>
    <row r="82" s="1" customFormat="1" ht="40.5" spans="1:17">
      <c r="A82" s="8">
        <v>76</v>
      </c>
      <c r="B82" s="8" t="s">
        <v>302</v>
      </c>
      <c r="C82" s="8" t="s">
        <v>303</v>
      </c>
      <c r="D82" s="8" t="s">
        <v>304</v>
      </c>
      <c r="E82" s="8" t="s">
        <v>177</v>
      </c>
      <c r="F82" s="8">
        <v>42</v>
      </c>
      <c r="G82" s="8">
        <v>23</v>
      </c>
      <c r="H82" s="8">
        <v>41</v>
      </c>
      <c r="I82" s="8" t="s">
        <v>305</v>
      </c>
      <c r="J82" s="8">
        <v>13</v>
      </c>
      <c r="K82" s="8"/>
      <c r="L82" s="8">
        <v>13</v>
      </c>
      <c r="M82" s="8"/>
      <c r="N82" s="8"/>
      <c r="O82" s="8" t="s">
        <v>243</v>
      </c>
      <c r="P82" s="8" t="s">
        <v>243</v>
      </c>
      <c r="Q82" s="16"/>
    </row>
    <row r="83" s="1" customFormat="1" ht="27" spans="1:17">
      <c r="A83" s="8">
        <v>77</v>
      </c>
      <c r="B83" s="8" t="s">
        <v>306</v>
      </c>
      <c r="C83" s="8" t="s">
        <v>307</v>
      </c>
      <c r="D83" s="8" t="s">
        <v>308</v>
      </c>
      <c r="E83" s="8" t="s">
        <v>177</v>
      </c>
      <c r="F83" s="8">
        <v>12</v>
      </c>
      <c r="G83" s="8">
        <v>10</v>
      </c>
      <c r="H83" s="8">
        <v>26</v>
      </c>
      <c r="I83" s="8" t="s">
        <v>309</v>
      </c>
      <c r="J83" s="8">
        <v>5</v>
      </c>
      <c r="K83" s="8"/>
      <c r="L83" s="8">
        <v>5</v>
      </c>
      <c r="M83" s="8"/>
      <c r="N83" s="8"/>
      <c r="O83" s="8" t="s">
        <v>243</v>
      </c>
      <c r="P83" s="8" t="s">
        <v>243</v>
      </c>
      <c r="Q83" s="16"/>
    </row>
    <row r="84" s="1" customFormat="1" ht="27" spans="1:17">
      <c r="A84" s="8">
        <v>78</v>
      </c>
      <c r="B84" s="8" t="s">
        <v>310</v>
      </c>
      <c r="C84" s="8" t="s">
        <v>311</v>
      </c>
      <c r="D84" s="8" t="s">
        <v>312</v>
      </c>
      <c r="E84" s="8" t="s">
        <v>177</v>
      </c>
      <c r="F84" s="8">
        <v>12</v>
      </c>
      <c r="G84" s="8">
        <v>4</v>
      </c>
      <c r="H84" s="8">
        <v>8</v>
      </c>
      <c r="I84" s="8" t="s">
        <v>313</v>
      </c>
      <c r="J84" s="8">
        <v>3</v>
      </c>
      <c r="K84" s="8"/>
      <c r="L84" s="8">
        <v>3</v>
      </c>
      <c r="M84" s="8"/>
      <c r="N84" s="8"/>
      <c r="O84" s="8" t="s">
        <v>243</v>
      </c>
      <c r="P84" s="8" t="s">
        <v>243</v>
      </c>
      <c r="Q84" s="16"/>
    </row>
    <row r="85" s="1" customFormat="1" ht="40.5" spans="1:17">
      <c r="A85" s="8">
        <v>79</v>
      </c>
      <c r="B85" s="8" t="s">
        <v>314</v>
      </c>
      <c r="C85" s="8" t="s">
        <v>315</v>
      </c>
      <c r="D85" s="8" t="s">
        <v>316</v>
      </c>
      <c r="E85" s="8" t="s">
        <v>177</v>
      </c>
      <c r="F85" s="8">
        <v>23</v>
      </c>
      <c r="G85" s="8">
        <v>6</v>
      </c>
      <c r="H85" s="8">
        <v>20</v>
      </c>
      <c r="I85" s="8" t="s">
        <v>317</v>
      </c>
      <c r="J85" s="8">
        <v>5</v>
      </c>
      <c r="K85" s="8"/>
      <c r="L85" s="8">
        <v>5</v>
      </c>
      <c r="M85" s="8"/>
      <c r="N85" s="8"/>
      <c r="O85" s="8" t="s">
        <v>243</v>
      </c>
      <c r="P85" s="8" t="s">
        <v>243</v>
      </c>
      <c r="Q85" s="16"/>
    </row>
    <row r="86" s="1" customFormat="1" ht="27" spans="1:17">
      <c r="A86" s="8">
        <v>80</v>
      </c>
      <c r="B86" s="8" t="s">
        <v>318</v>
      </c>
      <c r="C86" s="8" t="s">
        <v>319</v>
      </c>
      <c r="D86" s="8" t="s">
        <v>320</v>
      </c>
      <c r="E86" s="8" t="s">
        <v>177</v>
      </c>
      <c r="F86" s="8">
        <v>111</v>
      </c>
      <c r="G86" s="8">
        <v>65</v>
      </c>
      <c r="H86" s="8">
        <v>175</v>
      </c>
      <c r="I86" s="8" t="s">
        <v>321</v>
      </c>
      <c r="J86" s="8">
        <v>10</v>
      </c>
      <c r="K86" s="8"/>
      <c r="L86" s="8">
        <v>10</v>
      </c>
      <c r="M86" s="8"/>
      <c r="N86" s="8"/>
      <c r="O86" s="8" t="s">
        <v>243</v>
      </c>
      <c r="P86" s="8" t="s">
        <v>243</v>
      </c>
      <c r="Q86" s="16"/>
    </row>
    <row r="87" s="1" customFormat="1" ht="27" spans="1:17">
      <c r="A87" s="8">
        <v>81</v>
      </c>
      <c r="B87" s="8" t="s">
        <v>322</v>
      </c>
      <c r="C87" s="8" t="s">
        <v>323</v>
      </c>
      <c r="D87" s="8" t="s">
        <v>324</v>
      </c>
      <c r="E87" s="8" t="s">
        <v>177</v>
      </c>
      <c r="F87" s="8">
        <v>43</v>
      </c>
      <c r="G87" s="8">
        <v>21</v>
      </c>
      <c r="H87" s="8">
        <v>68</v>
      </c>
      <c r="I87" s="8" t="s">
        <v>325</v>
      </c>
      <c r="J87" s="8">
        <v>2</v>
      </c>
      <c r="K87" s="8"/>
      <c r="L87" s="8">
        <v>2</v>
      </c>
      <c r="M87" s="8"/>
      <c r="N87" s="8"/>
      <c r="O87" s="8" t="s">
        <v>243</v>
      </c>
      <c r="P87" s="8" t="s">
        <v>243</v>
      </c>
      <c r="Q87" s="16"/>
    </row>
    <row r="88" s="1" customFormat="1" ht="27" spans="1:17">
      <c r="A88" s="8">
        <v>82</v>
      </c>
      <c r="B88" s="8" t="s">
        <v>326</v>
      </c>
      <c r="C88" s="8" t="s">
        <v>327</v>
      </c>
      <c r="D88" s="8" t="s">
        <v>328</v>
      </c>
      <c r="E88" s="8" t="s">
        <v>177</v>
      </c>
      <c r="F88" s="8">
        <v>7</v>
      </c>
      <c r="G88" s="8">
        <v>1</v>
      </c>
      <c r="H88" s="8">
        <v>2</v>
      </c>
      <c r="I88" s="8" t="s">
        <v>329</v>
      </c>
      <c r="J88" s="8">
        <v>1.5</v>
      </c>
      <c r="K88" s="8"/>
      <c r="L88" s="8">
        <v>1.5</v>
      </c>
      <c r="M88" s="8"/>
      <c r="N88" s="8"/>
      <c r="O88" s="8" t="s">
        <v>243</v>
      </c>
      <c r="P88" s="8" t="s">
        <v>243</v>
      </c>
      <c r="Q88" s="16"/>
    </row>
    <row r="89" s="1" customFormat="1" ht="27" spans="1:17">
      <c r="A89" s="8">
        <v>83</v>
      </c>
      <c r="B89" s="8" t="s">
        <v>330</v>
      </c>
      <c r="C89" s="8" t="s">
        <v>331</v>
      </c>
      <c r="D89" s="8" t="s">
        <v>332</v>
      </c>
      <c r="E89" s="8" t="s">
        <v>177</v>
      </c>
      <c r="F89" s="8">
        <v>36</v>
      </c>
      <c r="G89" s="8">
        <v>14</v>
      </c>
      <c r="H89" s="8">
        <v>46</v>
      </c>
      <c r="I89" s="8" t="s">
        <v>333</v>
      </c>
      <c r="J89" s="8">
        <v>5</v>
      </c>
      <c r="K89" s="8"/>
      <c r="L89" s="8">
        <v>5</v>
      </c>
      <c r="M89" s="8"/>
      <c r="N89" s="8"/>
      <c r="O89" s="8" t="s">
        <v>243</v>
      </c>
      <c r="P89" s="8" t="s">
        <v>243</v>
      </c>
      <c r="Q89" s="16"/>
    </row>
    <row r="90" s="1" customFormat="1" ht="27" spans="1:17">
      <c r="A90" s="8">
        <v>84</v>
      </c>
      <c r="B90" s="8" t="s">
        <v>334</v>
      </c>
      <c r="C90" s="8" t="s">
        <v>335</v>
      </c>
      <c r="D90" s="8" t="s">
        <v>336</v>
      </c>
      <c r="E90" s="8" t="s">
        <v>177</v>
      </c>
      <c r="F90" s="8">
        <v>36</v>
      </c>
      <c r="G90" s="8">
        <v>20</v>
      </c>
      <c r="H90" s="8">
        <v>70</v>
      </c>
      <c r="I90" s="8" t="s">
        <v>337</v>
      </c>
      <c r="J90" s="8">
        <v>13</v>
      </c>
      <c r="K90" s="8"/>
      <c r="L90" s="8">
        <v>13</v>
      </c>
      <c r="M90" s="8"/>
      <c r="N90" s="8"/>
      <c r="O90" s="8" t="s">
        <v>243</v>
      </c>
      <c r="P90" s="8" t="s">
        <v>243</v>
      </c>
      <c r="Q90" s="16"/>
    </row>
    <row r="91" s="1" customFormat="1" ht="27" spans="1:17">
      <c r="A91" s="8">
        <v>85</v>
      </c>
      <c r="B91" s="8" t="s">
        <v>338</v>
      </c>
      <c r="C91" s="8" t="s">
        <v>339</v>
      </c>
      <c r="D91" s="8" t="s">
        <v>340</v>
      </c>
      <c r="E91" s="8" t="s">
        <v>177</v>
      </c>
      <c r="F91" s="8">
        <v>86</v>
      </c>
      <c r="G91" s="8">
        <v>62</v>
      </c>
      <c r="H91" s="8">
        <v>181</v>
      </c>
      <c r="I91" s="8" t="s">
        <v>341</v>
      </c>
      <c r="J91" s="8">
        <v>13</v>
      </c>
      <c r="K91" s="8"/>
      <c r="L91" s="8">
        <v>13</v>
      </c>
      <c r="M91" s="8"/>
      <c r="N91" s="8"/>
      <c r="O91" s="8" t="s">
        <v>243</v>
      </c>
      <c r="P91" s="8" t="s">
        <v>243</v>
      </c>
      <c r="Q91" s="16"/>
    </row>
    <row r="92" s="1" customFormat="1" ht="40.5" spans="1:17">
      <c r="A92" s="8">
        <v>86</v>
      </c>
      <c r="B92" s="8" t="s">
        <v>342</v>
      </c>
      <c r="C92" s="8" t="s">
        <v>343</v>
      </c>
      <c r="D92" s="8" t="s">
        <v>344</v>
      </c>
      <c r="E92" s="8" t="s">
        <v>177</v>
      </c>
      <c r="F92" s="8">
        <v>124</v>
      </c>
      <c r="G92" s="8">
        <v>82</v>
      </c>
      <c r="H92" s="8">
        <v>273</v>
      </c>
      <c r="I92" s="8" t="s">
        <v>345</v>
      </c>
      <c r="J92" s="8">
        <v>15</v>
      </c>
      <c r="K92" s="8"/>
      <c r="L92" s="8">
        <v>15</v>
      </c>
      <c r="M92" s="8"/>
      <c r="N92" s="8"/>
      <c r="O92" s="8" t="s">
        <v>243</v>
      </c>
      <c r="P92" s="8" t="s">
        <v>243</v>
      </c>
      <c r="Q92" s="16"/>
    </row>
    <row r="93" s="1" customFormat="1" ht="27" spans="1:17">
      <c r="A93" s="8">
        <v>87</v>
      </c>
      <c r="B93" s="8" t="s">
        <v>346</v>
      </c>
      <c r="C93" s="8" t="s">
        <v>347</v>
      </c>
      <c r="D93" s="8" t="s">
        <v>348</v>
      </c>
      <c r="E93" s="8" t="s">
        <v>177</v>
      </c>
      <c r="F93" s="8">
        <v>15</v>
      </c>
      <c r="G93" s="8">
        <v>1</v>
      </c>
      <c r="H93" s="8">
        <v>1</v>
      </c>
      <c r="I93" s="8" t="s">
        <v>349</v>
      </c>
      <c r="J93" s="8">
        <v>3.5</v>
      </c>
      <c r="K93" s="8"/>
      <c r="L93" s="8">
        <v>3.5</v>
      </c>
      <c r="M93" s="8"/>
      <c r="N93" s="8"/>
      <c r="O93" s="8" t="s">
        <v>243</v>
      </c>
      <c r="P93" s="8" t="s">
        <v>243</v>
      </c>
      <c r="Q93" s="16"/>
    </row>
    <row r="94" s="1" customFormat="1" ht="54" spans="1:17">
      <c r="A94" s="8">
        <v>88</v>
      </c>
      <c r="B94" s="8" t="s">
        <v>350</v>
      </c>
      <c r="C94" s="8" t="s">
        <v>351</v>
      </c>
      <c r="D94" s="8" t="s">
        <v>316</v>
      </c>
      <c r="E94" s="8" t="s">
        <v>177</v>
      </c>
      <c r="F94" s="8">
        <v>21</v>
      </c>
      <c r="G94" s="8">
        <v>4</v>
      </c>
      <c r="H94" s="8">
        <v>8</v>
      </c>
      <c r="I94" s="8" t="s">
        <v>352</v>
      </c>
      <c r="J94" s="8">
        <v>13.5</v>
      </c>
      <c r="K94" s="8"/>
      <c r="L94" s="8">
        <v>13.5</v>
      </c>
      <c r="M94" s="8"/>
      <c r="N94" s="8"/>
      <c r="O94" s="8" t="s">
        <v>243</v>
      </c>
      <c r="P94" s="8" t="s">
        <v>243</v>
      </c>
      <c r="Q94" s="16"/>
    </row>
    <row r="95" s="1" customFormat="1" ht="27" spans="1:17">
      <c r="A95" s="8">
        <v>89</v>
      </c>
      <c r="B95" s="8" t="s">
        <v>353</v>
      </c>
      <c r="C95" s="8" t="s">
        <v>354</v>
      </c>
      <c r="D95" s="8" t="s">
        <v>355</v>
      </c>
      <c r="E95" s="8" t="s">
        <v>177</v>
      </c>
      <c r="F95" s="8">
        <v>22</v>
      </c>
      <c r="G95" s="8">
        <v>1</v>
      </c>
      <c r="H95" s="8">
        <v>3</v>
      </c>
      <c r="I95" s="8" t="s">
        <v>356</v>
      </c>
      <c r="J95" s="8">
        <v>5</v>
      </c>
      <c r="K95" s="8"/>
      <c r="L95" s="8">
        <v>5</v>
      </c>
      <c r="M95" s="8"/>
      <c r="N95" s="8"/>
      <c r="O95" s="8" t="s">
        <v>243</v>
      </c>
      <c r="P95" s="8" t="s">
        <v>243</v>
      </c>
      <c r="Q95" s="16"/>
    </row>
    <row r="96" s="1" customFormat="1" ht="67.5" spans="1:17">
      <c r="A96" s="8">
        <v>90</v>
      </c>
      <c r="B96" s="8" t="s">
        <v>357</v>
      </c>
      <c r="C96" s="8" t="s">
        <v>358</v>
      </c>
      <c r="D96" s="8" t="s">
        <v>359</v>
      </c>
      <c r="E96" s="8" t="s">
        <v>177</v>
      </c>
      <c r="F96" s="8">
        <v>423</v>
      </c>
      <c r="G96" s="8">
        <v>416</v>
      </c>
      <c r="H96" s="8">
        <v>1088</v>
      </c>
      <c r="I96" s="8" t="s">
        <v>360</v>
      </c>
      <c r="J96" s="8">
        <v>22</v>
      </c>
      <c r="K96" s="8"/>
      <c r="L96" s="8">
        <v>22</v>
      </c>
      <c r="M96" s="8"/>
      <c r="N96" s="8"/>
      <c r="O96" s="8" t="s">
        <v>243</v>
      </c>
      <c r="P96" s="8" t="s">
        <v>243</v>
      </c>
      <c r="Q96" s="16"/>
    </row>
    <row r="97" s="1" customFormat="1" ht="27" spans="1:17">
      <c r="A97" s="8">
        <v>91</v>
      </c>
      <c r="B97" s="8" t="s">
        <v>361</v>
      </c>
      <c r="C97" s="8" t="s">
        <v>362</v>
      </c>
      <c r="D97" s="8" t="s">
        <v>363</v>
      </c>
      <c r="E97" s="8" t="s">
        <v>177</v>
      </c>
      <c r="F97" s="8">
        <v>5</v>
      </c>
      <c r="G97" s="8">
        <v>1</v>
      </c>
      <c r="H97" s="8">
        <v>5</v>
      </c>
      <c r="I97" s="8" t="s">
        <v>364</v>
      </c>
      <c r="J97" s="8">
        <v>3.5</v>
      </c>
      <c r="K97" s="8"/>
      <c r="L97" s="8">
        <v>3.5</v>
      </c>
      <c r="M97" s="8"/>
      <c r="N97" s="8"/>
      <c r="O97" s="8" t="s">
        <v>243</v>
      </c>
      <c r="P97" s="8" t="s">
        <v>243</v>
      </c>
      <c r="Q97" s="16"/>
    </row>
    <row r="98" s="1" customFormat="1" ht="40.5" spans="1:17">
      <c r="A98" s="8">
        <v>92</v>
      </c>
      <c r="B98" s="8" t="s">
        <v>365</v>
      </c>
      <c r="C98" s="8" t="s">
        <v>366</v>
      </c>
      <c r="D98" s="8" t="s">
        <v>367</v>
      </c>
      <c r="E98" s="8" t="s">
        <v>177</v>
      </c>
      <c r="F98" s="8">
        <v>25</v>
      </c>
      <c r="G98" s="8">
        <v>13</v>
      </c>
      <c r="H98" s="8">
        <v>34</v>
      </c>
      <c r="I98" s="8" t="s">
        <v>368</v>
      </c>
      <c r="J98" s="8">
        <v>16.5</v>
      </c>
      <c r="K98" s="8"/>
      <c r="L98" s="8">
        <v>16.5</v>
      </c>
      <c r="M98" s="8"/>
      <c r="N98" s="8"/>
      <c r="O98" s="8" t="s">
        <v>243</v>
      </c>
      <c r="P98" s="8" t="s">
        <v>243</v>
      </c>
      <c r="Q98" s="16"/>
    </row>
    <row r="99" s="1" customFormat="1" ht="27" spans="1:17">
      <c r="A99" s="8">
        <v>93</v>
      </c>
      <c r="B99" s="8" t="s">
        <v>369</v>
      </c>
      <c r="C99" s="8" t="s">
        <v>370</v>
      </c>
      <c r="D99" s="8" t="s">
        <v>371</v>
      </c>
      <c r="E99" s="8" t="s">
        <v>177</v>
      </c>
      <c r="F99" s="8">
        <v>30</v>
      </c>
      <c r="G99" s="8">
        <v>16</v>
      </c>
      <c r="H99" s="8">
        <v>38</v>
      </c>
      <c r="I99" s="8" t="s">
        <v>372</v>
      </c>
      <c r="J99" s="8">
        <v>8</v>
      </c>
      <c r="K99" s="8"/>
      <c r="L99" s="8">
        <v>8</v>
      </c>
      <c r="M99" s="8"/>
      <c r="N99" s="8"/>
      <c r="O99" s="8" t="s">
        <v>243</v>
      </c>
      <c r="P99" s="8" t="s">
        <v>243</v>
      </c>
      <c r="Q99" s="16"/>
    </row>
    <row r="100" s="1" customFormat="1" ht="27" spans="1:17">
      <c r="A100" s="8">
        <v>94</v>
      </c>
      <c r="B100" s="8" t="s">
        <v>373</v>
      </c>
      <c r="C100" s="8" t="s">
        <v>374</v>
      </c>
      <c r="D100" s="8" t="s">
        <v>375</v>
      </c>
      <c r="E100" s="8" t="s">
        <v>177</v>
      </c>
      <c r="F100" s="8">
        <v>80</v>
      </c>
      <c r="G100" s="8">
        <v>45</v>
      </c>
      <c r="H100" s="8">
        <v>93</v>
      </c>
      <c r="I100" s="8" t="s">
        <v>376</v>
      </c>
      <c r="J100" s="8">
        <v>10</v>
      </c>
      <c r="K100" s="8"/>
      <c r="L100" s="8">
        <v>10</v>
      </c>
      <c r="M100" s="8"/>
      <c r="N100" s="8"/>
      <c r="O100" s="8" t="s">
        <v>243</v>
      </c>
      <c r="P100" s="8" t="s">
        <v>243</v>
      </c>
      <c r="Q100" s="16"/>
    </row>
    <row r="101" s="1" customFormat="1" ht="27" spans="1:17">
      <c r="A101" s="8">
        <v>95</v>
      </c>
      <c r="B101" s="8" t="s">
        <v>377</v>
      </c>
      <c r="C101" s="8" t="s">
        <v>378</v>
      </c>
      <c r="D101" s="8" t="s">
        <v>379</v>
      </c>
      <c r="E101" s="8" t="s">
        <v>177</v>
      </c>
      <c r="F101" s="8">
        <v>28</v>
      </c>
      <c r="G101" s="8">
        <v>17</v>
      </c>
      <c r="H101" s="8">
        <v>36</v>
      </c>
      <c r="I101" s="8" t="s">
        <v>380</v>
      </c>
      <c r="J101" s="8">
        <v>5</v>
      </c>
      <c r="K101" s="8"/>
      <c r="L101" s="8">
        <v>5</v>
      </c>
      <c r="M101" s="8"/>
      <c r="N101" s="8"/>
      <c r="O101" s="8" t="s">
        <v>243</v>
      </c>
      <c r="P101" s="8" t="s">
        <v>243</v>
      </c>
      <c r="Q101" s="16"/>
    </row>
    <row r="102" s="1" customFormat="1" ht="27" spans="1:17">
      <c r="A102" s="8">
        <v>96</v>
      </c>
      <c r="B102" s="8" t="s">
        <v>381</v>
      </c>
      <c r="C102" s="8" t="s">
        <v>382</v>
      </c>
      <c r="D102" s="8" t="s">
        <v>383</v>
      </c>
      <c r="E102" s="8" t="s">
        <v>177</v>
      </c>
      <c r="F102" s="8">
        <v>84</v>
      </c>
      <c r="G102" s="8">
        <v>27</v>
      </c>
      <c r="H102" s="8">
        <v>95</v>
      </c>
      <c r="I102" s="8" t="s">
        <v>384</v>
      </c>
      <c r="J102" s="8">
        <v>7</v>
      </c>
      <c r="K102" s="8"/>
      <c r="L102" s="8">
        <v>7</v>
      </c>
      <c r="M102" s="8"/>
      <c r="N102" s="8"/>
      <c r="O102" s="8" t="s">
        <v>243</v>
      </c>
      <c r="P102" s="8" t="s">
        <v>243</v>
      </c>
      <c r="Q102" s="16"/>
    </row>
    <row r="103" s="1" customFormat="1" ht="40.5" spans="1:17">
      <c r="A103" s="8">
        <v>97</v>
      </c>
      <c r="B103" s="8" t="s">
        <v>385</v>
      </c>
      <c r="C103" s="8" t="s">
        <v>386</v>
      </c>
      <c r="D103" s="8" t="s">
        <v>387</v>
      </c>
      <c r="E103" s="8" t="s">
        <v>177</v>
      </c>
      <c r="F103" s="8">
        <v>10</v>
      </c>
      <c r="G103" s="8">
        <v>5</v>
      </c>
      <c r="H103" s="8">
        <v>13</v>
      </c>
      <c r="I103" s="8" t="s">
        <v>388</v>
      </c>
      <c r="J103" s="8">
        <v>4</v>
      </c>
      <c r="K103" s="8"/>
      <c r="L103" s="8">
        <v>4</v>
      </c>
      <c r="M103" s="8"/>
      <c r="N103" s="8"/>
      <c r="O103" s="8" t="s">
        <v>243</v>
      </c>
      <c r="P103" s="8" t="s">
        <v>243</v>
      </c>
      <c r="Q103" s="16"/>
    </row>
    <row r="104" s="1" customFormat="1" ht="27" spans="1:17">
      <c r="A104" s="8">
        <v>98</v>
      </c>
      <c r="B104" s="8" t="s">
        <v>389</v>
      </c>
      <c r="C104" s="8" t="s">
        <v>390</v>
      </c>
      <c r="D104" s="8" t="s">
        <v>391</v>
      </c>
      <c r="E104" s="8" t="s">
        <v>177</v>
      </c>
      <c r="F104" s="8">
        <v>2</v>
      </c>
      <c r="G104" s="8">
        <v>2</v>
      </c>
      <c r="H104" s="8">
        <v>8</v>
      </c>
      <c r="I104" s="8" t="s">
        <v>392</v>
      </c>
      <c r="J104" s="8">
        <v>2</v>
      </c>
      <c r="K104" s="8"/>
      <c r="L104" s="8">
        <v>2</v>
      </c>
      <c r="M104" s="8"/>
      <c r="N104" s="8"/>
      <c r="O104" s="8" t="s">
        <v>243</v>
      </c>
      <c r="P104" s="8" t="s">
        <v>243</v>
      </c>
      <c r="Q104" s="16"/>
    </row>
    <row r="105" s="1" customFormat="1" ht="40.5" spans="1:17">
      <c r="A105" s="8">
        <v>99</v>
      </c>
      <c r="B105" s="8" t="s">
        <v>393</v>
      </c>
      <c r="C105" s="8" t="s">
        <v>394</v>
      </c>
      <c r="D105" s="8" t="s">
        <v>395</v>
      </c>
      <c r="E105" s="8" t="s">
        <v>177</v>
      </c>
      <c r="F105" s="8">
        <v>8</v>
      </c>
      <c r="G105" s="8">
        <v>3</v>
      </c>
      <c r="H105" s="8">
        <v>9</v>
      </c>
      <c r="I105" s="8" t="s">
        <v>396</v>
      </c>
      <c r="J105" s="8">
        <v>2.5</v>
      </c>
      <c r="K105" s="8"/>
      <c r="L105" s="8">
        <v>2.5</v>
      </c>
      <c r="M105" s="8"/>
      <c r="N105" s="8"/>
      <c r="O105" s="8" t="s">
        <v>243</v>
      </c>
      <c r="P105" s="8" t="s">
        <v>243</v>
      </c>
      <c r="Q105" s="16"/>
    </row>
    <row r="106" s="1" customFormat="1" ht="40.5" spans="1:17">
      <c r="A106" s="8">
        <v>100</v>
      </c>
      <c r="B106" s="8" t="s">
        <v>397</v>
      </c>
      <c r="C106" s="8" t="s">
        <v>398</v>
      </c>
      <c r="D106" s="8" t="s">
        <v>399</v>
      </c>
      <c r="E106" s="8" t="s">
        <v>177</v>
      </c>
      <c r="F106" s="8">
        <v>153</v>
      </c>
      <c r="G106" s="8">
        <v>63</v>
      </c>
      <c r="H106" s="8">
        <v>145</v>
      </c>
      <c r="I106" s="8" t="s">
        <v>400</v>
      </c>
      <c r="J106" s="8">
        <v>25.5</v>
      </c>
      <c r="K106" s="8"/>
      <c r="L106" s="8">
        <v>25.5</v>
      </c>
      <c r="M106" s="8"/>
      <c r="N106" s="8"/>
      <c r="O106" s="8" t="s">
        <v>243</v>
      </c>
      <c r="P106" s="8" t="s">
        <v>243</v>
      </c>
      <c r="Q106" s="16"/>
    </row>
    <row r="107" s="1" customFormat="1" ht="27" spans="1:17">
      <c r="A107" s="8">
        <v>101</v>
      </c>
      <c r="B107" s="8" t="s">
        <v>401</v>
      </c>
      <c r="C107" s="8" t="s">
        <v>402</v>
      </c>
      <c r="D107" s="8" t="s">
        <v>403</v>
      </c>
      <c r="E107" s="8" t="s">
        <v>177</v>
      </c>
      <c r="F107" s="8">
        <v>34</v>
      </c>
      <c r="G107" s="8">
        <v>12</v>
      </c>
      <c r="H107" s="8">
        <v>23</v>
      </c>
      <c r="I107" s="8" t="s">
        <v>404</v>
      </c>
      <c r="J107" s="8">
        <v>5</v>
      </c>
      <c r="K107" s="8"/>
      <c r="L107" s="8">
        <v>5</v>
      </c>
      <c r="M107" s="8"/>
      <c r="N107" s="8"/>
      <c r="O107" s="8" t="s">
        <v>243</v>
      </c>
      <c r="P107" s="8" t="s">
        <v>243</v>
      </c>
      <c r="Q107" s="16"/>
    </row>
    <row r="108" s="1" customFormat="1" ht="54" spans="1:17">
      <c r="A108" s="8">
        <v>102</v>
      </c>
      <c r="B108" s="8" t="s">
        <v>405</v>
      </c>
      <c r="C108" s="8" t="s">
        <v>406</v>
      </c>
      <c r="D108" s="8" t="s">
        <v>407</v>
      </c>
      <c r="E108" s="8" t="s">
        <v>177</v>
      </c>
      <c r="F108" s="8">
        <v>89</v>
      </c>
      <c r="G108" s="8">
        <v>12</v>
      </c>
      <c r="H108" s="8">
        <v>32</v>
      </c>
      <c r="I108" s="8" t="s">
        <v>408</v>
      </c>
      <c r="J108" s="8">
        <v>5.5</v>
      </c>
      <c r="K108" s="8"/>
      <c r="L108" s="8">
        <v>5.5</v>
      </c>
      <c r="M108" s="8"/>
      <c r="N108" s="8"/>
      <c r="O108" s="8" t="s">
        <v>243</v>
      </c>
      <c r="P108" s="8" t="s">
        <v>243</v>
      </c>
      <c r="Q108" s="16"/>
    </row>
    <row r="109" s="1" customFormat="1" ht="40.5" spans="1:17">
      <c r="A109" s="8">
        <v>103</v>
      </c>
      <c r="B109" s="8" t="s">
        <v>409</v>
      </c>
      <c r="C109" s="8" t="s">
        <v>410</v>
      </c>
      <c r="D109" s="8" t="s">
        <v>411</v>
      </c>
      <c r="E109" s="8" t="s">
        <v>177</v>
      </c>
      <c r="F109" s="8">
        <v>8</v>
      </c>
      <c r="G109" s="8">
        <v>7</v>
      </c>
      <c r="H109" s="8">
        <v>26</v>
      </c>
      <c r="I109" s="8" t="s">
        <v>412</v>
      </c>
      <c r="J109" s="8">
        <v>5</v>
      </c>
      <c r="K109" s="8"/>
      <c r="L109" s="8">
        <v>5</v>
      </c>
      <c r="M109" s="8"/>
      <c r="N109" s="8"/>
      <c r="O109" s="8" t="s">
        <v>243</v>
      </c>
      <c r="P109" s="8" t="s">
        <v>243</v>
      </c>
      <c r="Q109" s="16"/>
    </row>
    <row r="110" s="1" customFormat="1" ht="40.5" spans="1:17">
      <c r="A110" s="8">
        <v>104</v>
      </c>
      <c r="B110" s="8" t="s">
        <v>413</v>
      </c>
      <c r="C110" s="8" t="s">
        <v>414</v>
      </c>
      <c r="D110" s="8" t="s">
        <v>415</v>
      </c>
      <c r="E110" s="8" t="s">
        <v>177</v>
      </c>
      <c r="F110" s="8">
        <v>117</v>
      </c>
      <c r="G110" s="8">
        <v>71</v>
      </c>
      <c r="H110" s="8">
        <v>201</v>
      </c>
      <c r="I110" s="8" t="s">
        <v>416</v>
      </c>
      <c r="J110" s="8">
        <v>28</v>
      </c>
      <c r="K110" s="8"/>
      <c r="L110" s="8">
        <v>28</v>
      </c>
      <c r="M110" s="8"/>
      <c r="N110" s="8"/>
      <c r="O110" s="8" t="s">
        <v>243</v>
      </c>
      <c r="P110" s="8" t="s">
        <v>243</v>
      </c>
      <c r="Q110" s="16"/>
    </row>
    <row r="111" s="1" customFormat="1" ht="27" spans="1:17">
      <c r="A111" s="8">
        <v>105</v>
      </c>
      <c r="B111" s="8" t="s">
        <v>417</v>
      </c>
      <c r="C111" s="8" t="s">
        <v>418</v>
      </c>
      <c r="D111" s="8" t="s">
        <v>419</v>
      </c>
      <c r="E111" s="8" t="s">
        <v>177</v>
      </c>
      <c r="F111" s="8">
        <v>54</v>
      </c>
      <c r="G111" s="8">
        <v>15</v>
      </c>
      <c r="H111" s="8">
        <v>58</v>
      </c>
      <c r="I111" s="8" t="s">
        <v>420</v>
      </c>
      <c r="J111" s="8">
        <v>5.5</v>
      </c>
      <c r="K111" s="8"/>
      <c r="L111" s="8">
        <v>5.5</v>
      </c>
      <c r="M111" s="8"/>
      <c r="N111" s="8"/>
      <c r="O111" s="8" t="s">
        <v>243</v>
      </c>
      <c r="P111" s="8" t="s">
        <v>243</v>
      </c>
      <c r="Q111" s="16"/>
    </row>
    <row r="112" s="1" customFormat="1" ht="40.5" spans="1:17">
      <c r="A112" s="8">
        <v>106</v>
      </c>
      <c r="B112" s="8" t="s">
        <v>421</v>
      </c>
      <c r="C112" s="8" t="s">
        <v>422</v>
      </c>
      <c r="D112" s="8" t="s">
        <v>423</v>
      </c>
      <c r="E112" s="8" t="s">
        <v>177</v>
      </c>
      <c r="F112" s="8">
        <v>7</v>
      </c>
      <c r="G112" s="8">
        <v>1</v>
      </c>
      <c r="H112" s="8">
        <v>4</v>
      </c>
      <c r="I112" s="8" t="s">
        <v>424</v>
      </c>
      <c r="J112" s="8">
        <v>5</v>
      </c>
      <c r="K112" s="8"/>
      <c r="L112" s="8">
        <v>5</v>
      </c>
      <c r="M112" s="8"/>
      <c r="N112" s="8"/>
      <c r="O112" s="8" t="s">
        <v>243</v>
      </c>
      <c r="P112" s="8" t="s">
        <v>243</v>
      </c>
      <c r="Q112" s="16"/>
    </row>
    <row r="113" s="1" customFormat="1" ht="27" spans="1:17">
      <c r="A113" s="8">
        <v>107</v>
      </c>
      <c r="B113" s="8" t="s">
        <v>425</v>
      </c>
      <c r="C113" s="8" t="s">
        <v>426</v>
      </c>
      <c r="D113" s="8" t="s">
        <v>427</v>
      </c>
      <c r="E113" s="8" t="s">
        <v>177</v>
      </c>
      <c r="F113" s="8">
        <v>11</v>
      </c>
      <c r="G113" s="8">
        <v>3</v>
      </c>
      <c r="H113" s="8">
        <v>11</v>
      </c>
      <c r="I113" s="8" t="s">
        <v>428</v>
      </c>
      <c r="J113" s="8">
        <v>13</v>
      </c>
      <c r="K113" s="8"/>
      <c r="L113" s="8">
        <v>13</v>
      </c>
      <c r="M113" s="8"/>
      <c r="N113" s="8"/>
      <c r="O113" s="8" t="s">
        <v>243</v>
      </c>
      <c r="P113" s="8" t="s">
        <v>243</v>
      </c>
      <c r="Q113" s="16"/>
    </row>
    <row r="114" s="1" customFormat="1" ht="27" spans="1:17">
      <c r="A114" s="8">
        <v>108</v>
      </c>
      <c r="B114" s="8" t="s">
        <v>429</v>
      </c>
      <c r="C114" s="8" t="s">
        <v>430</v>
      </c>
      <c r="D114" s="8" t="s">
        <v>431</v>
      </c>
      <c r="E114" s="8" t="s">
        <v>177</v>
      </c>
      <c r="F114" s="8">
        <v>28</v>
      </c>
      <c r="G114" s="8">
        <v>23</v>
      </c>
      <c r="H114" s="8">
        <v>45</v>
      </c>
      <c r="I114" s="8" t="s">
        <v>432</v>
      </c>
      <c r="J114" s="8">
        <v>3.5</v>
      </c>
      <c r="K114" s="8"/>
      <c r="L114" s="8">
        <v>3.5</v>
      </c>
      <c r="M114" s="8"/>
      <c r="N114" s="8"/>
      <c r="O114" s="8" t="s">
        <v>243</v>
      </c>
      <c r="P114" s="8" t="s">
        <v>243</v>
      </c>
      <c r="Q114" s="16"/>
    </row>
    <row r="115" s="1" customFormat="1" ht="81" spans="1:17">
      <c r="A115" s="8">
        <v>109</v>
      </c>
      <c r="B115" s="8" t="s">
        <v>433</v>
      </c>
      <c r="C115" s="8" t="s">
        <v>434</v>
      </c>
      <c r="D115" s="8" t="s">
        <v>435</v>
      </c>
      <c r="E115" s="8" t="s">
        <v>177</v>
      </c>
      <c r="F115" s="8">
        <v>28</v>
      </c>
      <c r="G115" s="8">
        <v>27</v>
      </c>
      <c r="H115" s="8">
        <v>43</v>
      </c>
      <c r="I115" s="8" t="s">
        <v>436</v>
      </c>
      <c r="J115" s="8">
        <v>500</v>
      </c>
      <c r="K115" s="8">
        <v>500</v>
      </c>
      <c r="L115" s="8"/>
      <c r="M115" s="8"/>
      <c r="N115" s="8"/>
      <c r="O115" s="8" t="s">
        <v>437</v>
      </c>
      <c r="P115" s="8" t="s">
        <v>438</v>
      </c>
      <c r="Q115" s="8"/>
    </row>
    <row r="116" s="1" customFormat="1" ht="27" spans="1:17">
      <c r="A116" s="8">
        <v>110</v>
      </c>
      <c r="B116" s="8" t="s">
        <v>439</v>
      </c>
      <c r="C116" s="8" t="s">
        <v>440</v>
      </c>
      <c r="D116" s="8" t="s">
        <v>441</v>
      </c>
      <c r="E116" s="8" t="s">
        <v>442</v>
      </c>
      <c r="F116" s="8">
        <v>2640</v>
      </c>
      <c r="G116" s="8">
        <v>526</v>
      </c>
      <c r="H116" s="8">
        <v>1530</v>
      </c>
      <c r="I116" s="8" t="s">
        <v>443</v>
      </c>
      <c r="J116" s="8">
        <v>636.26</v>
      </c>
      <c r="K116" s="8"/>
      <c r="L116" s="8"/>
      <c r="M116" s="8">
        <v>636.26</v>
      </c>
      <c r="N116" s="8"/>
      <c r="O116" s="8" t="s">
        <v>28</v>
      </c>
      <c r="P116" s="8" t="s">
        <v>438</v>
      </c>
      <c r="Q116" s="8"/>
    </row>
    <row r="117" s="1" customFormat="1" ht="27" spans="1:17">
      <c r="A117" s="8">
        <v>111</v>
      </c>
      <c r="B117" s="8" t="s">
        <v>444</v>
      </c>
      <c r="C117" s="8" t="s">
        <v>445</v>
      </c>
      <c r="D117" s="8" t="s">
        <v>446</v>
      </c>
      <c r="E117" s="8" t="s">
        <v>177</v>
      </c>
      <c r="F117" s="8">
        <v>955</v>
      </c>
      <c r="G117" s="8">
        <v>40</v>
      </c>
      <c r="H117" s="8">
        <v>69</v>
      </c>
      <c r="I117" s="8" t="s">
        <v>447</v>
      </c>
      <c r="J117" s="8">
        <v>220</v>
      </c>
      <c r="K117" s="8"/>
      <c r="L117" s="8"/>
      <c r="M117" s="8">
        <v>220</v>
      </c>
      <c r="N117" s="8"/>
      <c r="O117" s="8" t="s">
        <v>28</v>
      </c>
      <c r="P117" s="8" t="s">
        <v>448</v>
      </c>
      <c r="Q117" s="8"/>
    </row>
    <row r="118" s="1" customFormat="1" ht="27" spans="1:17">
      <c r="A118" s="8">
        <v>112</v>
      </c>
      <c r="B118" s="8" t="s">
        <v>449</v>
      </c>
      <c r="C118" s="8" t="s">
        <v>450</v>
      </c>
      <c r="D118" s="8" t="s">
        <v>451</v>
      </c>
      <c r="E118" s="8" t="s">
        <v>177</v>
      </c>
      <c r="F118" s="8">
        <v>497</v>
      </c>
      <c r="G118" s="8">
        <v>26</v>
      </c>
      <c r="H118" s="8">
        <v>43</v>
      </c>
      <c r="I118" s="8" t="s">
        <v>452</v>
      </c>
      <c r="J118" s="8">
        <v>70</v>
      </c>
      <c r="K118" s="8"/>
      <c r="L118" s="8"/>
      <c r="M118" s="8">
        <v>70</v>
      </c>
      <c r="N118" s="8"/>
      <c r="O118" s="8" t="s">
        <v>28</v>
      </c>
      <c r="P118" s="8" t="s">
        <v>448</v>
      </c>
      <c r="Q118" s="8"/>
    </row>
    <row r="119" s="1" customFormat="1" ht="27" spans="1:17">
      <c r="A119" s="8">
        <v>113</v>
      </c>
      <c r="B119" s="8" t="s">
        <v>453</v>
      </c>
      <c r="C119" s="8" t="s">
        <v>454</v>
      </c>
      <c r="D119" s="8" t="s">
        <v>241</v>
      </c>
      <c r="E119" s="8" t="s">
        <v>177</v>
      </c>
      <c r="F119" s="8">
        <v>72</v>
      </c>
      <c r="G119" s="8">
        <v>17</v>
      </c>
      <c r="H119" s="8">
        <v>42</v>
      </c>
      <c r="I119" s="8" t="s">
        <v>455</v>
      </c>
      <c r="J119" s="8">
        <v>39.6</v>
      </c>
      <c r="K119" s="8"/>
      <c r="L119" s="8"/>
      <c r="M119" s="8">
        <v>39.6</v>
      </c>
      <c r="N119" s="8"/>
      <c r="O119" s="8" t="s">
        <v>28</v>
      </c>
      <c r="P119" s="8" t="s">
        <v>448</v>
      </c>
      <c r="Q119" s="8"/>
    </row>
    <row r="120" s="1" customFormat="1" ht="27" spans="1:17">
      <c r="A120" s="8">
        <v>114</v>
      </c>
      <c r="B120" s="8" t="s">
        <v>456</v>
      </c>
      <c r="C120" s="8" t="s">
        <v>457</v>
      </c>
      <c r="D120" s="8" t="s">
        <v>446</v>
      </c>
      <c r="E120" s="8" t="s">
        <v>177</v>
      </c>
      <c r="F120" s="8">
        <v>955</v>
      </c>
      <c r="G120" s="8">
        <v>40</v>
      </c>
      <c r="H120" s="8">
        <v>69</v>
      </c>
      <c r="I120" s="8" t="s">
        <v>458</v>
      </c>
      <c r="J120" s="8">
        <v>29</v>
      </c>
      <c r="K120" s="8"/>
      <c r="L120" s="8"/>
      <c r="M120" s="8">
        <v>29</v>
      </c>
      <c r="N120" s="8"/>
      <c r="O120" s="8" t="s">
        <v>28</v>
      </c>
      <c r="P120" s="8" t="s">
        <v>448</v>
      </c>
      <c r="Q120" s="8"/>
    </row>
    <row r="121" s="1" customFormat="1" ht="40.5" spans="1:17">
      <c r="A121" s="8">
        <v>115</v>
      </c>
      <c r="B121" s="8" t="s">
        <v>459</v>
      </c>
      <c r="C121" s="8" t="s">
        <v>460</v>
      </c>
      <c r="D121" s="8" t="s">
        <v>461</v>
      </c>
      <c r="E121" s="8" t="s">
        <v>177</v>
      </c>
      <c r="F121" s="8">
        <v>30</v>
      </c>
      <c r="G121" s="8">
        <v>10</v>
      </c>
      <c r="H121" s="8">
        <v>20</v>
      </c>
      <c r="I121" s="8" t="s">
        <v>462</v>
      </c>
      <c r="J121" s="8">
        <v>120</v>
      </c>
      <c r="K121" s="8">
        <v>120</v>
      </c>
      <c r="L121" s="8"/>
      <c r="M121" s="8"/>
      <c r="N121" s="8"/>
      <c r="O121" s="8" t="s">
        <v>28</v>
      </c>
      <c r="P121" s="8" t="s">
        <v>463</v>
      </c>
      <c r="Q121" s="17"/>
    </row>
  </sheetData>
  <mergeCells count="17">
    <mergeCell ref="A1:B1"/>
    <mergeCell ref="A2:Q2"/>
    <mergeCell ref="G4:H4"/>
    <mergeCell ref="K4:M4"/>
    <mergeCell ref="A4:A5"/>
    <mergeCell ref="B4:B5"/>
    <mergeCell ref="C4:C5"/>
    <mergeCell ref="D4:D5"/>
    <mergeCell ref="E4:E5"/>
    <mergeCell ref="F4:F5"/>
    <mergeCell ref="I4:I5"/>
    <mergeCell ref="J4:J5"/>
    <mergeCell ref="N4:N5"/>
    <mergeCell ref="O4:O5"/>
    <mergeCell ref="P4:P5"/>
    <mergeCell ref="Q4:Q5"/>
    <mergeCell ref="Q16:Q18"/>
  </mergeCells>
  <pageMargins left="0.511805555555556" right="0.472222222222222" top="0.865972222222222" bottom="0.747916666666667"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2022-04-21T11:53:00Z</dcterms:created>
  <dcterms:modified xsi:type="dcterms:W3CDTF">2022-07-14T07:25:19Z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D26F8839683945C68929DC3F8591CF00</vt:lpwstr>
  </property>
</Properties>
</file>