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325" windowHeight="9840"/>
  </bookViews>
  <sheets>
    <sheet name="2022" sheetId="5" r:id="rId1"/>
  </sheets>
  <calcPr calcId="145621"/>
</workbook>
</file>

<file path=xl/calcChain.xml><?xml version="1.0" encoding="utf-8"?>
<calcChain xmlns="http://schemas.openxmlformats.org/spreadsheetml/2006/main">
  <c r="E6" i="5" l="1"/>
  <c r="E7" i="5"/>
  <c r="E8" i="5"/>
  <c r="G6" i="5"/>
  <c r="F6" i="5"/>
  <c r="D6" i="5"/>
  <c r="D8" i="5"/>
  <c r="D7" i="5"/>
  <c r="B6" i="5" l="1"/>
  <c r="F7" i="5" l="1"/>
  <c r="G7" i="5"/>
  <c r="F8" i="5"/>
  <c r="G8" i="5" s="1"/>
</calcChain>
</file>

<file path=xl/sharedStrings.xml><?xml version="1.0" encoding="utf-8"?>
<sst xmlns="http://schemas.openxmlformats.org/spreadsheetml/2006/main" count="17" uniqueCount="15">
  <si>
    <t>附件：</t>
  </si>
  <si>
    <t>石泉县2022年学校运转保障专项资金（普通高中公用经费第一批）分配表</t>
  </si>
  <si>
    <t>单位：元</t>
  </si>
  <si>
    <t>学校</t>
  </si>
  <si>
    <t>2021年秋季学期年报人数</t>
  </si>
  <si>
    <t>补助标准   （元/年）</t>
  </si>
  <si>
    <t>全年应补助资金</t>
  </si>
  <si>
    <t>备注</t>
  </si>
  <si>
    <t>合计</t>
  </si>
  <si>
    <t>中央资金</t>
  </si>
  <si>
    <t>省级资金</t>
  </si>
  <si>
    <t>石泉县江南中学</t>
  </si>
  <si>
    <t>直达资金</t>
  </si>
  <si>
    <t>石泉县石泉中学</t>
  </si>
  <si>
    <t>资金指标文号（陕财办教〔2021〕207号）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</si>
</sst>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8"/>
      <name val="方正小标宋简体"/>
      <charset val="134"/>
    </font>
    <font>
      <sz val="9"/>
      <name val="Arial"/>
      <family val="2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 readingOrder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ADD8E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7" sqref="E7"/>
    </sheetView>
  </sheetViews>
  <sheetFormatPr defaultColWidth="19.140625" defaultRowHeight="35.25" customHeight="1" x14ac:dyDescent="0.2"/>
  <cols>
    <col min="1" max="1" width="21.140625" style="1" customWidth="1"/>
    <col min="2" max="2" width="16.140625" style="1" customWidth="1"/>
    <col min="3" max="3" width="13.28515625" style="1" customWidth="1"/>
    <col min="4" max="4" width="18.28515625" style="1" customWidth="1"/>
    <col min="5" max="5" width="16" style="1" customWidth="1"/>
    <col min="6" max="7" width="16" style="2" customWidth="1"/>
    <col min="8" max="8" width="14.5703125" style="1" customWidth="1"/>
    <col min="9" max="16384" width="19.140625" style="1"/>
  </cols>
  <sheetData>
    <row r="1" spans="1:8" ht="35.25" customHeight="1" x14ac:dyDescent="0.2">
      <c r="A1" s="3" t="s">
        <v>0</v>
      </c>
      <c r="B1" s="3"/>
      <c r="C1" s="3"/>
      <c r="D1" s="3"/>
    </row>
    <row r="2" spans="1:8" ht="35.25" customHeight="1" x14ac:dyDescent="0.2">
      <c r="A2" s="8" t="s">
        <v>1</v>
      </c>
      <c r="B2" s="8"/>
      <c r="C2" s="8"/>
      <c r="D2" s="8"/>
      <c r="E2" s="8"/>
      <c r="F2" s="8"/>
      <c r="G2" s="8"/>
      <c r="H2" s="8"/>
    </row>
    <row r="3" spans="1:8" ht="35.25" customHeight="1" x14ac:dyDescent="0.2">
      <c r="A3" s="3"/>
      <c r="B3" s="3"/>
      <c r="C3" s="3"/>
      <c r="D3" s="3"/>
      <c r="E3" s="9" t="s">
        <v>2</v>
      </c>
      <c r="F3" s="9"/>
      <c r="G3" s="9"/>
      <c r="H3" s="9"/>
    </row>
    <row r="4" spans="1:8" ht="35.25" customHeight="1" x14ac:dyDescent="0.2">
      <c r="A4" s="13" t="s">
        <v>3</v>
      </c>
      <c r="B4" s="13" t="s">
        <v>4</v>
      </c>
      <c r="C4" s="13" t="s">
        <v>5</v>
      </c>
      <c r="D4" s="15" t="s">
        <v>6</v>
      </c>
      <c r="E4" s="10" t="s">
        <v>14</v>
      </c>
      <c r="F4" s="11"/>
      <c r="G4" s="12"/>
      <c r="H4" s="15" t="s">
        <v>7</v>
      </c>
    </row>
    <row r="5" spans="1:8" ht="35.25" customHeight="1" x14ac:dyDescent="0.2">
      <c r="A5" s="14"/>
      <c r="B5" s="14"/>
      <c r="C5" s="14"/>
      <c r="D5" s="16"/>
      <c r="E5" s="4" t="s">
        <v>8</v>
      </c>
      <c r="F5" s="4" t="s">
        <v>9</v>
      </c>
      <c r="G5" s="4" t="s">
        <v>10</v>
      </c>
      <c r="H5" s="16"/>
    </row>
    <row r="6" spans="1:8" ht="35.25" customHeight="1" x14ac:dyDescent="0.2">
      <c r="A6" s="5" t="s">
        <v>8</v>
      </c>
      <c r="B6" s="5">
        <f>B7+B8</f>
        <v>2696</v>
      </c>
      <c r="C6" s="5"/>
      <c r="D6" s="5">
        <f>D7+D8</f>
        <v>6470400</v>
      </c>
      <c r="E6" s="6">
        <f>E7+E8</f>
        <v>3250000</v>
      </c>
      <c r="F6" s="6">
        <f>F7+F8</f>
        <v>1050000</v>
      </c>
      <c r="G6" s="6">
        <f>G7+G8</f>
        <v>2200000</v>
      </c>
      <c r="H6" s="7"/>
    </row>
    <row r="7" spans="1:8" ht="35.25" customHeight="1" x14ac:dyDescent="0.2">
      <c r="A7" s="5" t="s">
        <v>11</v>
      </c>
      <c r="B7" s="5">
        <v>526</v>
      </c>
      <c r="C7" s="5">
        <v>2400</v>
      </c>
      <c r="D7" s="5">
        <f>B7*2400</f>
        <v>1262400</v>
      </c>
      <c r="E7" s="6">
        <f>D7/2+14800</f>
        <v>646000</v>
      </c>
      <c r="F7" s="4">
        <f>E7*0.32+10000</f>
        <v>216720</v>
      </c>
      <c r="G7" s="4">
        <f>E7-F7</f>
        <v>429280</v>
      </c>
      <c r="H7" s="4" t="s">
        <v>12</v>
      </c>
    </row>
    <row r="8" spans="1:8" ht="35.25" customHeight="1" x14ac:dyDescent="0.2">
      <c r="A8" s="5" t="s">
        <v>13</v>
      </c>
      <c r="B8" s="5">
        <v>2170</v>
      </c>
      <c r="C8" s="5">
        <v>2400</v>
      </c>
      <c r="D8" s="5">
        <f>B8*2400</f>
        <v>5208000</v>
      </c>
      <c r="E8" s="6">
        <f>D8/2</f>
        <v>2604000</v>
      </c>
      <c r="F8" s="4">
        <f>E8*0.32</f>
        <v>833280</v>
      </c>
      <c r="G8" s="4">
        <f>E8-F8</f>
        <v>1770720</v>
      </c>
      <c r="H8" s="4" t="s">
        <v>12</v>
      </c>
    </row>
  </sheetData>
  <mergeCells count="8">
    <mergeCell ref="A2:H2"/>
    <mergeCell ref="E3:H3"/>
    <mergeCell ref="E4:G4"/>
    <mergeCell ref="A4:A5"/>
    <mergeCell ref="B4:B5"/>
    <mergeCell ref="C4:C5"/>
    <mergeCell ref="D4:D5"/>
    <mergeCell ref="H4:H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ignoredErrors>
    <ignoredError sqref="B6 F8:G8 F7:G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TMY</cp:lastModifiedBy>
  <dcterms:created xsi:type="dcterms:W3CDTF">2021-03-27T02:44:00Z</dcterms:created>
  <dcterms:modified xsi:type="dcterms:W3CDTF">2022-02-19T08:47:01Z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6AAA4EF86DA744FA8697AEA3BF5FC2EC</vt:lpwstr>
  </property>
  <property fmtid="{D5CDD505-2E9C-101B-9397-08002B2CF9AE}" pid="3" name="KSOProductBuildVer">
    <vt:lpwstr>2052-11.1.0.11294</vt:lpwstr>
  </property>
</Properties>
</file>