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饶峰镇" sheetId="1" r:id="rId1"/>
  </sheets>
  <definedNames>
    <definedName name="_xlnm._FilterDatabase" localSheetId="0" hidden="1">饶峰镇!$A$1:$H$454</definedName>
    <definedName name="_xlnm.Print_Titles" localSheetId="0">饶峰镇!$2:$2</definedName>
  </definedNames>
  <calcPr calcId="144525"/>
</workbook>
</file>

<file path=xl/sharedStrings.xml><?xml version="1.0" encoding="utf-8"?>
<sst xmlns="http://schemas.openxmlformats.org/spreadsheetml/2006/main" count="1119" uniqueCount="524">
  <si>
    <t>2021年度饶峰镇脱贫户、监测户种植、养殖业发展拟奖补名单</t>
  </si>
  <si>
    <t>序号</t>
  </si>
  <si>
    <t>姓名</t>
  </si>
  <si>
    <t>村组</t>
  </si>
  <si>
    <t>户类型（脱贫户或监测户）</t>
  </si>
  <si>
    <t>种养殖业收入合计</t>
  </si>
  <si>
    <t>奖补标准（脱贫户按当年实际收入10%；监测户按当年实际收入15%）</t>
  </si>
  <si>
    <t>奖补金额（元）</t>
  </si>
  <si>
    <t>备注</t>
  </si>
  <si>
    <t>谢世勇</t>
  </si>
  <si>
    <t>光明村三组</t>
  </si>
  <si>
    <t>脱贫户</t>
  </si>
  <si>
    <t>董克林</t>
  </si>
  <si>
    <t>王新惠</t>
  </si>
  <si>
    <t>张有顺</t>
  </si>
  <si>
    <t>光明村二组</t>
  </si>
  <si>
    <t>王仕松</t>
  </si>
  <si>
    <t>光明村一组</t>
  </si>
  <si>
    <t>曹祥平</t>
  </si>
  <si>
    <t xml:space="preserve">严华胜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</si>
  <si>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常远兴</t>
  </si>
  <si>
    <t>杨兴江</t>
  </si>
  <si>
    <t>杨长理</t>
  </si>
  <si>
    <t>吕清秀</t>
  </si>
  <si>
    <t>董才勇</t>
  </si>
  <si>
    <t>监测户</t>
  </si>
  <si>
    <t>刘辉军</t>
  </si>
  <si>
    <t>黄龙才</t>
  </si>
  <si>
    <t>新场村一组</t>
  </si>
  <si>
    <t>赵友成</t>
  </si>
  <si>
    <t>陈开锡</t>
  </si>
  <si>
    <t>新场村四组</t>
  </si>
  <si>
    <t>林东发</t>
  </si>
  <si>
    <t>胡国安</t>
  </si>
  <si>
    <t>万福贵</t>
  </si>
  <si>
    <t>谭朝贵</t>
  </si>
  <si>
    <t>李远明</t>
  </si>
  <si>
    <t>新场村二组</t>
  </si>
  <si>
    <t>潘兴忠</t>
  </si>
  <si>
    <t>张宗华</t>
  </si>
  <si>
    <t>张远清</t>
  </si>
  <si>
    <t>冯延辉</t>
  </si>
  <si>
    <t>张磊</t>
  </si>
  <si>
    <t>刘太运</t>
  </si>
  <si>
    <t>新场村五组</t>
  </si>
  <si>
    <t>谭诗华</t>
  </si>
  <si>
    <t>程方金</t>
  </si>
  <si>
    <t>新场村三组</t>
  </si>
  <si>
    <t>周公芳</t>
  </si>
  <si>
    <t>周仁贵</t>
  </si>
  <si>
    <t>钟啟洲</t>
  </si>
  <si>
    <t>肖龙军</t>
  </si>
  <si>
    <t>谭福兵</t>
  </si>
  <si>
    <t>谭福金</t>
  </si>
  <si>
    <t>刘玉明</t>
  </si>
  <si>
    <t>李明金</t>
  </si>
  <si>
    <t>朱钟芳</t>
  </si>
  <si>
    <t>许兴平</t>
  </si>
  <si>
    <t>胡昌凤</t>
  </si>
  <si>
    <t>黎官彩</t>
  </si>
  <si>
    <t>曾长青</t>
  </si>
  <si>
    <t>何世平</t>
  </si>
  <si>
    <t>邱礼佑</t>
  </si>
  <si>
    <t>黄东舟</t>
  </si>
  <si>
    <t>黄启松</t>
  </si>
  <si>
    <t>邹诗学</t>
  </si>
  <si>
    <t>邱礼兴</t>
  </si>
  <si>
    <t>张景全</t>
  </si>
  <si>
    <t>张学福</t>
  </si>
  <si>
    <t>龙永平</t>
  </si>
  <si>
    <t>孙治荣</t>
  </si>
  <si>
    <t>高中奇</t>
  </si>
  <si>
    <t>李登科</t>
  </si>
  <si>
    <t>钟兴全</t>
  </si>
  <si>
    <t>张学应</t>
  </si>
  <si>
    <t>汪顺华</t>
  </si>
  <si>
    <t>柯善海</t>
  </si>
  <si>
    <t>魏平银</t>
  </si>
  <si>
    <t>四组</t>
  </si>
  <si>
    <t>胡广吉</t>
  </si>
  <si>
    <t>范方宏</t>
  </si>
  <si>
    <t>张波</t>
  </si>
  <si>
    <t>张义平</t>
  </si>
  <si>
    <t>王兴华</t>
  </si>
  <si>
    <t>魏平合</t>
  </si>
  <si>
    <t>刘德喜</t>
  </si>
  <si>
    <t>杨文忠</t>
  </si>
  <si>
    <t>覃成兴</t>
  </si>
  <si>
    <t>覃成和</t>
  </si>
  <si>
    <t>胡德早</t>
  </si>
  <si>
    <t>七组</t>
  </si>
  <si>
    <t>谭家财</t>
  </si>
  <si>
    <t>何运生</t>
  </si>
  <si>
    <t>谭家志</t>
  </si>
  <si>
    <t>胡德民</t>
  </si>
  <si>
    <t>何统秀</t>
  </si>
  <si>
    <t>王中贵</t>
  </si>
  <si>
    <t>李昌贵</t>
  </si>
  <si>
    <t>李长庚</t>
  </si>
  <si>
    <t>栗邦财</t>
  </si>
  <si>
    <t>八组</t>
  </si>
  <si>
    <t>姚本国</t>
  </si>
  <si>
    <t>尤寿军</t>
  </si>
  <si>
    <t>曾安吉</t>
  </si>
  <si>
    <t>刘先富</t>
  </si>
  <si>
    <t>三组</t>
  </si>
  <si>
    <t>蔡广爱</t>
  </si>
  <si>
    <t>何良富</t>
  </si>
  <si>
    <t>程功书</t>
  </si>
  <si>
    <t>刘先德</t>
  </si>
  <si>
    <t>柯尊义</t>
  </si>
  <si>
    <t>兰庭早</t>
  </si>
  <si>
    <t>柯尊荣</t>
  </si>
  <si>
    <t>李正才</t>
  </si>
  <si>
    <t>杨义财</t>
  </si>
  <si>
    <t>六组</t>
  </si>
  <si>
    <t>杨义友</t>
  </si>
  <si>
    <t>程时健</t>
  </si>
  <si>
    <t>龙卫兴</t>
  </si>
  <si>
    <t>胡世琴</t>
  </si>
  <si>
    <t>胡世林</t>
  </si>
  <si>
    <t>袁长静</t>
  </si>
  <si>
    <t>胡世保</t>
  </si>
  <si>
    <t>唐小成</t>
  </si>
  <si>
    <t>五组</t>
  </si>
  <si>
    <t>吴顺友</t>
  </si>
  <si>
    <t>陈兴礼</t>
  </si>
  <si>
    <t>唐再兴</t>
  </si>
  <si>
    <t>李远学</t>
  </si>
  <si>
    <t>苏建明</t>
  </si>
  <si>
    <t>一组</t>
  </si>
  <si>
    <t>杨泽忠</t>
  </si>
  <si>
    <t>刘仁玖</t>
  </si>
  <si>
    <t>杨泽喜</t>
  </si>
  <si>
    <t>刘早华</t>
  </si>
  <si>
    <t>杨泽根</t>
  </si>
  <si>
    <t>董财根</t>
  </si>
  <si>
    <t>刘伦友</t>
  </si>
  <si>
    <t>张有兰</t>
  </si>
  <si>
    <t>张承加</t>
  </si>
  <si>
    <t>二组</t>
  </si>
  <si>
    <t>柯昌荣</t>
  </si>
  <si>
    <t>杨泽双</t>
  </si>
  <si>
    <t>杨泽刚</t>
  </si>
  <si>
    <t>胡恒青</t>
  </si>
  <si>
    <t>李荣德</t>
  </si>
  <si>
    <t>杨泽文</t>
  </si>
  <si>
    <t>杨大康</t>
  </si>
  <si>
    <t>李友德</t>
  </si>
  <si>
    <t>李功德</t>
  </si>
  <si>
    <t>张友平</t>
  </si>
  <si>
    <t>候万新</t>
  </si>
  <si>
    <t>十组</t>
  </si>
  <si>
    <t>李明富</t>
  </si>
  <si>
    <t>王武奎</t>
  </si>
  <si>
    <t>熊其金</t>
  </si>
  <si>
    <t>杨天秀</t>
  </si>
  <si>
    <t>熊发珍</t>
  </si>
  <si>
    <t>王守兴</t>
  </si>
  <si>
    <t>十一组</t>
  </si>
  <si>
    <t>刘大斌</t>
  </si>
  <si>
    <t>王顺财</t>
  </si>
  <si>
    <t>王顺华</t>
  </si>
  <si>
    <t>刘大忠</t>
  </si>
  <si>
    <t>刘海青</t>
  </si>
  <si>
    <t>田朝运</t>
  </si>
  <si>
    <t>杜吉云</t>
  </si>
  <si>
    <t>九组</t>
  </si>
  <si>
    <t>黄富祥</t>
  </si>
  <si>
    <t>范远平</t>
  </si>
  <si>
    <t>熊其超</t>
  </si>
  <si>
    <t>范远明</t>
  </si>
  <si>
    <t>王永福</t>
  </si>
  <si>
    <t>王永莲</t>
  </si>
  <si>
    <t>王永仁</t>
  </si>
  <si>
    <t>熊德华</t>
  </si>
  <si>
    <t>张教平</t>
  </si>
  <si>
    <t>杨金奎</t>
  </si>
  <si>
    <t>韩靖兵</t>
  </si>
  <si>
    <t>李明学</t>
  </si>
  <si>
    <t>王永喜</t>
  </si>
  <si>
    <t>程贤升</t>
  </si>
  <si>
    <t>陈海良</t>
  </si>
  <si>
    <t>齐心村四组</t>
  </si>
  <si>
    <t>田玉奇</t>
  </si>
  <si>
    <t>陈登福</t>
  </si>
  <si>
    <t>齐心村一组</t>
  </si>
  <si>
    <t>肖西兴</t>
  </si>
  <si>
    <t>符毕坤</t>
  </si>
  <si>
    <t>魏定成</t>
  </si>
  <si>
    <t>陈发亮</t>
  </si>
  <si>
    <t>齐心村二组</t>
  </si>
  <si>
    <t>陈多银</t>
  </si>
  <si>
    <t>华成军</t>
  </si>
  <si>
    <t>华成孝</t>
  </si>
  <si>
    <t>符德斗</t>
  </si>
  <si>
    <t>齐心村三组</t>
  </si>
  <si>
    <t>杨道奎</t>
  </si>
  <si>
    <t>李安全</t>
  </si>
  <si>
    <t>齐心村五组</t>
  </si>
  <si>
    <t>李安德</t>
  </si>
  <si>
    <t>申弟兰</t>
  </si>
  <si>
    <t>华永朝</t>
  </si>
  <si>
    <t>王自典</t>
  </si>
  <si>
    <t>吴乐富</t>
  </si>
  <si>
    <t>陈治富</t>
  </si>
  <si>
    <t>魏耀高</t>
  </si>
  <si>
    <t>田玉友</t>
  </si>
  <si>
    <t>姚善兵</t>
  </si>
  <si>
    <t>饶峰村一组</t>
  </si>
  <si>
    <t>张教银</t>
  </si>
  <si>
    <t>谭文兵</t>
  </si>
  <si>
    <t>陈兴培</t>
  </si>
  <si>
    <t>陈兴顺</t>
  </si>
  <si>
    <t>陈兴革</t>
  </si>
  <si>
    <t>陈兴兵</t>
  </si>
  <si>
    <t>卢兴江</t>
  </si>
  <si>
    <t>饶峰村三组</t>
  </si>
  <si>
    <t>刘万林</t>
  </si>
  <si>
    <t>张家术</t>
  </si>
  <si>
    <t>饶峰村四组</t>
  </si>
  <si>
    <t>张家伦</t>
  </si>
  <si>
    <t>张家顺</t>
  </si>
  <si>
    <t>秦康泽</t>
  </si>
  <si>
    <t>张家军</t>
  </si>
  <si>
    <t>秦超</t>
  </si>
  <si>
    <t>张家明</t>
  </si>
  <si>
    <t>刘伦志</t>
  </si>
  <si>
    <t>李国金</t>
  </si>
  <si>
    <t>饶峰村五组</t>
  </si>
  <si>
    <t>程广银</t>
  </si>
  <si>
    <t>李才林</t>
  </si>
  <si>
    <t>陈绪培</t>
  </si>
  <si>
    <t>饶峰村六组</t>
  </si>
  <si>
    <t>杨道贵</t>
  </si>
  <si>
    <t>饶峰村七组</t>
  </si>
  <si>
    <t>黄朝山</t>
  </si>
  <si>
    <t>杨治登</t>
  </si>
  <si>
    <t>周大伦</t>
  </si>
  <si>
    <t>饶峰村十组</t>
  </si>
  <si>
    <t>周光贵</t>
  </si>
  <si>
    <t>张照能</t>
  </si>
  <si>
    <t>饶峰村十一组</t>
  </si>
  <si>
    <t>张寿华</t>
  </si>
  <si>
    <t>郭堂松</t>
  </si>
  <si>
    <t>钟贵平</t>
  </si>
  <si>
    <t>刘志平</t>
  </si>
  <si>
    <t>刘传新</t>
  </si>
  <si>
    <t>饶峰村八组</t>
  </si>
  <si>
    <t>赵万奎</t>
  </si>
  <si>
    <t>陈兴奎</t>
  </si>
  <si>
    <t>李其存</t>
  </si>
  <si>
    <t>三岔河村一组</t>
  </si>
  <si>
    <t>贾明朝</t>
  </si>
  <si>
    <t>肖开发</t>
  </si>
  <si>
    <t>胡章寿</t>
  </si>
  <si>
    <t>三岔河村二组</t>
  </si>
  <si>
    <t>胡章元</t>
  </si>
  <si>
    <t>胡章志</t>
  </si>
  <si>
    <t>姚进礼</t>
  </si>
  <si>
    <t>徐兴平</t>
  </si>
  <si>
    <t>周成员</t>
  </si>
  <si>
    <t>文道余</t>
  </si>
  <si>
    <t>廖金伟</t>
  </si>
  <si>
    <t>三岔河村三组</t>
  </si>
  <si>
    <t>林生平</t>
  </si>
  <si>
    <t>李其元</t>
  </si>
  <si>
    <t>胡章成</t>
  </si>
  <si>
    <t>胡顺友</t>
  </si>
  <si>
    <t>胡天富</t>
  </si>
  <si>
    <t>张良怀</t>
  </si>
  <si>
    <t>三岔河村四组</t>
  </si>
  <si>
    <t>冯安成</t>
  </si>
  <si>
    <t>周国树</t>
  </si>
  <si>
    <t>苟志家</t>
  </si>
  <si>
    <t>刘刚员</t>
  </si>
  <si>
    <t>余友海</t>
  </si>
  <si>
    <t>余友江</t>
  </si>
  <si>
    <t>吴大翠</t>
  </si>
  <si>
    <t>三岔河村五组</t>
  </si>
  <si>
    <t>柯曾华</t>
  </si>
  <si>
    <t>高金福</t>
  </si>
  <si>
    <t>三岔河村六组</t>
  </si>
  <si>
    <t>胡世武</t>
  </si>
  <si>
    <t>陈昌志</t>
  </si>
  <si>
    <t>三岔河村七组</t>
  </si>
  <si>
    <t>陈昌国</t>
  </si>
  <si>
    <t>陆垂志</t>
  </si>
  <si>
    <t>陈昌富</t>
  </si>
  <si>
    <t>吴学菊</t>
  </si>
  <si>
    <t>李发兴</t>
  </si>
  <si>
    <t>三岔河村2组</t>
  </si>
  <si>
    <t>陈文忠</t>
  </si>
  <si>
    <t>三岔河村6组</t>
  </si>
  <si>
    <t>胡世江</t>
  </si>
  <si>
    <t>三岔河村3组</t>
  </si>
  <si>
    <t>潘国忠</t>
  </si>
  <si>
    <t>龙传友</t>
  </si>
  <si>
    <t>胡昌保</t>
  </si>
  <si>
    <t>柯常仙</t>
  </si>
  <si>
    <t>杨先红</t>
  </si>
  <si>
    <t>刘传亿</t>
  </si>
  <si>
    <t>陆洪平</t>
  </si>
  <si>
    <t xml:space="preserve">陈远华 </t>
  </si>
  <si>
    <t>陈宗学</t>
  </si>
  <si>
    <t>潘国祥</t>
  </si>
  <si>
    <t>邓永贵</t>
  </si>
  <si>
    <t>孙福方</t>
  </si>
  <si>
    <t>沈祖兵</t>
  </si>
  <si>
    <t>潘龙顺</t>
  </si>
  <si>
    <t>陈洪德</t>
  </si>
  <si>
    <t>王明富</t>
  </si>
  <si>
    <t>杨长明</t>
  </si>
  <si>
    <t>杨长新</t>
  </si>
  <si>
    <t>柯常进</t>
  </si>
  <si>
    <t>陆洪兴</t>
  </si>
  <si>
    <t>陆红康</t>
  </si>
  <si>
    <t>杨承见</t>
  </si>
  <si>
    <t>姜祖忠</t>
  </si>
  <si>
    <t>姜祖平</t>
  </si>
  <si>
    <t>陈世松</t>
  </si>
  <si>
    <t>刘志频</t>
  </si>
  <si>
    <t>张兴财</t>
  </si>
  <si>
    <t>孙福林</t>
  </si>
  <si>
    <t>杨先亮</t>
  </si>
  <si>
    <t>舒庆伍</t>
  </si>
  <si>
    <t>胡章新</t>
  </si>
  <si>
    <t>黄朝波</t>
  </si>
  <si>
    <t>刘传见</t>
  </si>
  <si>
    <t>刘传友</t>
  </si>
  <si>
    <t>李传荣</t>
  </si>
  <si>
    <t>陆洪流</t>
  </si>
  <si>
    <t>胡志权</t>
  </si>
  <si>
    <t>孙贵华</t>
  </si>
  <si>
    <t>程定兰</t>
  </si>
  <si>
    <t>杨孝军</t>
  </si>
  <si>
    <t>杨承学</t>
  </si>
  <si>
    <t>刘伦国</t>
  </si>
  <si>
    <t>杨承泽</t>
  </si>
  <si>
    <t>陈小亮</t>
  </si>
  <si>
    <t>杨承奎</t>
  </si>
  <si>
    <t>陈多双</t>
  </si>
  <si>
    <t>黄治凤</t>
  </si>
  <si>
    <t>代承忠</t>
  </si>
  <si>
    <t>李祖和</t>
  </si>
  <si>
    <t>李明显</t>
  </si>
  <si>
    <t>十三组</t>
  </si>
  <si>
    <t>毛德友</t>
  </si>
  <si>
    <t>十七组</t>
  </si>
  <si>
    <t>李祖安</t>
  </si>
  <si>
    <t>郑立红</t>
  </si>
  <si>
    <t>吴如银</t>
  </si>
  <si>
    <t>刘延友</t>
  </si>
  <si>
    <t>周国政</t>
  </si>
  <si>
    <t>张兴菊</t>
  </si>
  <si>
    <t>刘祖凤</t>
  </si>
  <si>
    <t>刘延成</t>
  </si>
  <si>
    <t>陈发军</t>
  </si>
  <si>
    <t>杨先安</t>
  </si>
  <si>
    <t>十五组</t>
  </si>
  <si>
    <t>肖忠万</t>
  </si>
  <si>
    <t>刘伦贵</t>
  </si>
  <si>
    <t>袁太学</t>
  </si>
  <si>
    <t>陈兴琪</t>
  </si>
  <si>
    <t>魏仁华</t>
  </si>
  <si>
    <t>张嗣国</t>
  </si>
  <si>
    <t>魏和军</t>
  </si>
  <si>
    <t>杨先友</t>
  </si>
  <si>
    <t>陈永兵</t>
  </si>
  <si>
    <t>十四组</t>
  </si>
  <si>
    <t>魏弘昌</t>
  </si>
  <si>
    <t>魏仁伙</t>
  </si>
  <si>
    <t>秦宁芳</t>
  </si>
  <si>
    <t>董克琴</t>
  </si>
  <si>
    <t>十六组</t>
  </si>
  <si>
    <t>唐天荣</t>
  </si>
  <si>
    <t>周弟恩</t>
  </si>
  <si>
    <t>肖代安</t>
  </si>
  <si>
    <t>魏和兵</t>
  </si>
  <si>
    <t>蔡培友</t>
  </si>
  <si>
    <t xml:space="preserve">六组 </t>
  </si>
  <si>
    <t>魏晓山</t>
  </si>
  <si>
    <t>刘传洪</t>
  </si>
  <si>
    <t>杨孝宽</t>
  </si>
  <si>
    <t>王承山</t>
  </si>
  <si>
    <t>袁才华</t>
  </si>
  <si>
    <t>周国兴</t>
  </si>
  <si>
    <t>刘波</t>
  </si>
  <si>
    <t>刘延庭</t>
  </si>
  <si>
    <t>毛兴辉</t>
  </si>
  <si>
    <t>秦列根</t>
  </si>
  <si>
    <t>张兴军</t>
  </si>
  <si>
    <t>李祖胜</t>
  </si>
  <si>
    <t>代后华</t>
  </si>
  <si>
    <t>新华村五组</t>
  </si>
  <si>
    <t>魏兴成</t>
  </si>
  <si>
    <t>王学祥</t>
  </si>
  <si>
    <t>刘伦芝</t>
  </si>
  <si>
    <t>向以军</t>
  </si>
  <si>
    <t>刘洋奎</t>
  </si>
  <si>
    <t>向以松</t>
  </si>
  <si>
    <t>熊中元</t>
  </si>
  <si>
    <t>胡志华</t>
  </si>
  <si>
    <t>张清早</t>
  </si>
  <si>
    <t>张吉超</t>
  </si>
  <si>
    <t>骆付芝</t>
  </si>
  <si>
    <t>赵为翠</t>
  </si>
  <si>
    <t>张义建</t>
  </si>
  <si>
    <t>李兴贵</t>
  </si>
  <si>
    <t>陈来树</t>
  </si>
  <si>
    <t>刘远早</t>
  </si>
  <si>
    <t>刘远科</t>
  </si>
  <si>
    <t>肖龙富</t>
  </si>
  <si>
    <t>刘廷忠</t>
  </si>
  <si>
    <t>王楼全</t>
  </si>
  <si>
    <t>陈正前</t>
  </si>
  <si>
    <t>胡昌友</t>
  </si>
  <si>
    <t>邹诗财</t>
  </si>
  <si>
    <t>熊孝建</t>
  </si>
  <si>
    <t>桂民友</t>
  </si>
  <si>
    <t>宋达荣</t>
  </si>
  <si>
    <t>何英明</t>
  </si>
  <si>
    <t>刘宽余</t>
  </si>
  <si>
    <t>宋达林</t>
  </si>
  <si>
    <t>王嗣明</t>
  </si>
  <si>
    <t>张名艳</t>
  </si>
  <si>
    <t>刘远林</t>
  </si>
  <si>
    <t>刘远华</t>
  </si>
  <si>
    <t>周立先</t>
  </si>
  <si>
    <t>何光清</t>
  </si>
  <si>
    <t>纪大金</t>
  </si>
  <si>
    <t>杨长海</t>
  </si>
  <si>
    <t>刘大全</t>
  </si>
  <si>
    <t>李其学</t>
  </si>
  <si>
    <t>刘用奎</t>
  </si>
  <si>
    <t>熊昌国</t>
  </si>
  <si>
    <t>李家成</t>
  </si>
  <si>
    <t>李长荣</t>
  </si>
  <si>
    <t>唐自学</t>
  </si>
  <si>
    <t>胡直健</t>
  </si>
  <si>
    <t>刘延厚</t>
  </si>
  <si>
    <t>刘万财</t>
  </si>
  <si>
    <t>唐友能</t>
  </si>
  <si>
    <t>陈维真</t>
  </si>
  <si>
    <t>陈维前</t>
  </si>
  <si>
    <t>杨西兵</t>
  </si>
  <si>
    <t>周德先</t>
  </si>
  <si>
    <t>吴昌兵</t>
  </si>
  <si>
    <t>李兴富</t>
  </si>
  <si>
    <t>吴昌平</t>
  </si>
  <si>
    <t>李红</t>
  </si>
  <si>
    <t>曾华香</t>
  </si>
  <si>
    <t>杨佩学</t>
  </si>
  <si>
    <t>余有华</t>
  </si>
  <si>
    <t>陈太和</t>
  </si>
  <si>
    <t>李保清</t>
  </si>
  <si>
    <t>杨承兰</t>
  </si>
  <si>
    <t>陈长先</t>
  </si>
  <si>
    <t>陈太江</t>
  </si>
  <si>
    <t>周地明</t>
  </si>
  <si>
    <t>杨先富</t>
  </si>
  <si>
    <t>李家顺</t>
  </si>
  <si>
    <t>陈太志</t>
  </si>
  <si>
    <t>胡必武</t>
  </si>
  <si>
    <t>张国伦</t>
  </si>
  <si>
    <t>袁安海</t>
  </si>
  <si>
    <t>纪洪伟</t>
  </si>
  <si>
    <t>黄治祥</t>
  </si>
  <si>
    <t>李发存</t>
  </si>
  <si>
    <t>胡宗学</t>
  </si>
  <si>
    <t>杨兴登</t>
  </si>
  <si>
    <t>周地奎</t>
  </si>
  <si>
    <t>邹子德</t>
  </si>
  <si>
    <t>杨德军</t>
  </si>
  <si>
    <t>张凤友</t>
  </si>
  <si>
    <t>陈太松</t>
  </si>
  <si>
    <t>吴光兴</t>
  </si>
  <si>
    <t>芦同富</t>
  </si>
  <si>
    <t>金星村四组</t>
  </si>
  <si>
    <t>秦东平</t>
  </si>
  <si>
    <t>金星村二组</t>
  </si>
  <si>
    <t>曾凡奎</t>
  </si>
  <si>
    <t>金星村三组</t>
  </si>
  <si>
    <t>杨道友</t>
  </si>
  <si>
    <t>蒲溪村八组</t>
  </si>
  <si>
    <t>石啟富</t>
  </si>
  <si>
    <t>蒲溪村九组</t>
  </si>
  <si>
    <t>王顺国</t>
  </si>
  <si>
    <t>蒲溪村一组</t>
  </si>
  <si>
    <t>黄桂清</t>
  </si>
  <si>
    <t>蒲溪村七组</t>
  </si>
  <si>
    <t>彭文亚</t>
  </si>
  <si>
    <t>石啟友</t>
  </si>
  <si>
    <t>曹祥远</t>
  </si>
  <si>
    <t>陈长远</t>
  </si>
  <si>
    <t>蒲溪村</t>
  </si>
  <si>
    <t>蒋书军</t>
  </si>
  <si>
    <t>蒲溪村六组</t>
  </si>
  <si>
    <t>王明龙</t>
  </si>
  <si>
    <t>陈乐军</t>
  </si>
  <si>
    <t>蒲溪村四组</t>
  </si>
  <si>
    <t>曹祥政</t>
  </si>
  <si>
    <t>周子荣</t>
  </si>
  <si>
    <t>邹诗成</t>
  </si>
  <si>
    <t>刘洪英</t>
  </si>
  <si>
    <t>李永春</t>
  </si>
  <si>
    <t>曹忠林</t>
  </si>
  <si>
    <t>蒲溪村三组</t>
  </si>
  <si>
    <t>曹祥福</t>
  </si>
  <si>
    <t>黄治秀</t>
  </si>
  <si>
    <t>田益炳</t>
  </si>
  <si>
    <t>蒲溪村十组</t>
  </si>
  <si>
    <t>尤国志</t>
  </si>
  <si>
    <t>刘伦超</t>
  </si>
  <si>
    <t>刘南辉</t>
  </si>
  <si>
    <t>周忠贵</t>
  </si>
  <si>
    <t>陈治新</t>
  </si>
  <si>
    <t>曹祥军</t>
  </si>
  <si>
    <t>曹祥英</t>
  </si>
  <si>
    <t>胡昌恩</t>
  </si>
  <si>
    <t>周焕军</t>
  </si>
  <si>
    <t>朱光家</t>
  </si>
  <si>
    <t>刘伦坤</t>
  </si>
  <si>
    <t>合计</t>
  </si>
</sst>
</file>

<file path=xl/styles.xml><?xml version="1.0" encoding="utf-8"?>
<styleSheet xmlns="http://schemas.openxmlformats.org/spreadsheetml/2006/main">
  <numFmts count="13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  <numFmt numFmtId="41" formatCode="_ * #,##0_ ;_ * \-#,##0_ ;_ * &quot;-&quot;_ ;_ @_ "/>
    <numFmt numFmtId="177" formatCode="0.0_ "/>
    <numFmt numFmtId="43" formatCode="_ * #,##0.00_ ;_ * \-#,##0.00_ ;_ * &quot;-&quot;??_ ;_ @_ "/>
    <numFmt numFmtId="178" formatCode="&quot;大&quot;&quot;湾&quot;&quot;村&quot;@"/>
    <numFmt numFmtId="179" formatCode="&quot;牛&quot;&quot;羊&quot;&quot;河&quot;&quot;村&quot;@"/>
    <numFmt numFmtId="180" formatCode="&quot;三&quot;&quot;合&quot;&quot;村&quot;@"/>
    <numFmt numFmtId="181" formatCode="&quot;胜&quot;&quot;利&quot;&quot;村&quot;@"/>
    <numFmt numFmtId="182" formatCode="&quot;新&quot;&quot;华&quot;&quot;村&quot;@"/>
    <numFmt numFmtId="183" formatCode="&quot;金&quot;&quot;星&quot;&quot;村&quot;@"/>
    <numFmt numFmtId="184" formatCode="\=&quot;脱贫户&quot;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6"/>
      <color rgb="FF111111"/>
      <name val="方正小标宋简体"/>
      <charset val="134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6" fillId="12" borderId="10" applyNumberFormat="0" applyAlignment="0" applyProtection="0">
      <alignment vertical="center"/>
    </xf>
    <xf numFmtId="0" fontId="11" fillId="12" borderId="6" applyNumberFormat="0" applyAlignment="0" applyProtection="0">
      <alignment vertical="center"/>
    </xf>
    <xf numFmtId="0" fontId="9" fillId="10" borderId="7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5" fillId="0" borderId="0">
      <alignment vertical="center"/>
    </xf>
    <xf numFmtId="0" fontId="6" fillId="29" borderId="0" applyNumberFormat="0" applyBorder="0" applyAlignment="0" applyProtection="0">
      <alignment vertical="center"/>
    </xf>
    <xf numFmtId="0" fontId="25" fillId="0" borderId="0"/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/>
    </xf>
    <xf numFmtId="180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80" fontId="2" fillId="0" borderId="1" xfId="0" applyNumberFormat="1" applyFont="1" applyFill="1" applyBorder="1" applyAlignment="1">
      <alignment horizontal="center" vertical="center"/>
    </xf>
    <xf numFmtId="181" fontId="2" fillId="0" borderId="1" xfId="0" applyNumberFormat="1" applyFont="1" applyFill="1" applyBorder="1" applyAlignment="1">
      <alignment horizontal="center" vertical="center"/>
    </xf>
    <xf numFmtId="182" fontId="2" fillId="0" borderId="1" xfId="0" applyNumberFormat="1" applyFont="1" applyFill="1" applyBorder="1" applyAlignment="1">
      <alignment horizontal="center" vertical="center" wrapText="1"/>
    </xf>
    <xf numFmtId="182" fontId="2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83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8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 3 3" xf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常规 10 2" xfId="49"/>
    <cellStyle name="60% - 强调文字颜色 6" xfId="50" builtinId="52"/>
    <cellStyle name="常规 2" xfId="51"/>
    <cellStyle name="常规 7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4"/>
  <sheetViews>
    <sheetView tabSelected="1" topLeftCell="A427" workbookViewId="0">
      <selection activeCell="A437" sqref="A437"/>
    </sheetView>
  </sheetViews>
  <sheetFormatPr defaultColWidth="9" defaultRowHeight="14.4" outlineLevelCol="7"/>
  <cols>
    <col min="1" max="1" width="6.11111111111111" style="2" customWidth="1"/>
    <col min="2" max="2" width="9.33333333333333" style="2" customWidth="1"/>
    <col min="3" max="3" width="17.5555555555556" style="2" customWidth="1"/>
    <col min="4" max="4" width="10.7777777777778" style="2" customWidth="1"/>
    <col min="5" max="5" width="12.7777777777778" style="3" customWidth="1"/>
    <col min="6" max="6" width="14.7777777777778" style="2" customWidth="1"/>
    <col min="7" max="7" width="12.7777777777778" style="4" customWidth="1"/>
    <col min="8" max="8" width="8.33333333333333" style="1" customWidth="1"/>
    <col min="9" max="16384" width="9" style="1"/>
  </cols>
  <sheetData>
    <row r="1" s="1" customFormat="1" ht="33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75" customHeight="1" spans="1:8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8" t="s">
        <v>7</v>
      </c>
      <c r="H2" s="6" t="s">
        <v>8</v>
      </c>
    </row>
    <row r="3" s="1" customFormat="1" ht="15" customHeight="1" spans="1:8">
      <c r="A3" s="9">
        <f>COUNTA($B$3:B3)</f>
        <v>1</v>
      </c>
      <c r="B3" s="9" t="s">
        <v>9</v>
      </c>
      <c r="C3" s="9" t="s">
        <v>10</v>
      </c>
      <c r="D3" s="9" t="s">
        <v>11</v>
      </c>
      <c r="E3" s="10">
        <v>76000</v>
      </c>
      <c r="F3" s="11">
        <v>0.1</v>
      </c>
      <c r="G3" s="12">
        <v>6000</v>
      </c>
      <c r="H3" s="13"/>
    </row>
    <row r="4" s="1" customFormat="1" ht="15" customHeight="1" spans="1:8">
      <c r="A4" s="9">
        <f>COUNTA($B$3:B4)</f>
        <v>2</v>
      </c>
      <c r="B4" s="9" t="s">
        <v>12</v>
      </c>
      <c r="C4" s="9" t="s">
        <v>10</v>
      </c>
      <c r="D4" s="14" t="s">
        <v>11</v>
      </c>
      <c r="E4" s="14">
        <v>16540</v>
      </c>
      <c r="F4" s="15">
        <v>0.1</v>
      </c>
      <c r="G4" s="12">
        <v>1654</v>
      </c>
      <c r="H4" s="13"/>
    </row>
    <row r="5" s="1" customFormat="1" ht="15" customHeight="1" spans="1:8">
      <c r="A5" s="9">
        <f>COUNTA($B$3:B5)</f>
        <v>3</v>
      </c>
      <c r="B5" s="9" t="s">
        <v>13</v>
      </c>
      <c r="C5" s="9" t="s">
        <v>10</v>
      </c>
      <c r="D5" s="14" t="s">
        <v>11</v>
      </c>
      <c r="E5" s="14">
        <v>1050</v>
      </c>
      <c r="F5" s="15">
        <v>0.1</v>
      </c>
      <c r="G5" s="12">
        <v>105</v>
      </c>
      <c r="H5" s="13"/>
    </row>
    <row r="6" s="1" customFormat="1" ht="15" customHeight="1" spans="1:8">
      <c r="A6" s="9">
        <f>COUNTA($B$3:B6)</f>
        <v>4</v>
      </c>
      <c r="B6" s="9" t="s">
        <v>14</v>
      </c>
      <c r="C6" s="9" t="s">
        <v>15</v>
      </c>
      <c r="D6" s="14" t="s">
        <v>11</v>
      </c>
      <c r="E6" s="14">
        <v>46700</v>
      </c>
      <c r="F6" s="15">
        <v>0.1</v>
      </c>
      <c r="G6" s="12">
        <v>4670</v>
      </c>
      <c r="H6" s="13"/>
    </row>
    <row r="7" s="1" customFormat="1" ht="15" customHeight="1" spans="1:8">
      <c r="A7" s="9">
        <f>COUNTA($B$3:B7)</f>
        <v>5</v>
      </c>
      <c r="B7" s="9" t="s">
        <v>16</v>
      </c>
      <c r="C7" s="9" t="s">
        <v>17</v>
      </c>
      <c r="D7" s="14" t="s">
        <v>11</v>
      </c>
      <c r="E7" s="14">
        <v>975</v>
      </c>
      <c r="F7" s="15">
        <v>0.1</v>
      </c>
      <c r="G7" s="12">
        <v>97.5</v>
      </c>
      <c r="H7" s="13"/>
    </row>
    <row r="8" s="1" customFormat="1" ht="15" customHeight="1" spans="1:8">
      <c r="A8" s="9">
        <f>COUNTA($B$3:B8)</f>
        <v>6</v>
      </c>
      <c r="B8" s="9" t="s">
        <v>18</v>
      </c>
      <c r="C8" s="9" t="s">
        <v>17</v>
      </c>
      <c r="D8" s="14" t="s">
        <v>11</v>
      </c>
      <c r="E8" s="14">
        <v>32380</v>
      </c>
      <c r="F8" s="15">
        <v>0.1</v>
      </c>
      <c r="G8" s="12">
        <v>3238</v>
      </c>
      <c r="H8" s="13"/>
    </row>
    <row r="9" s="1" customFormat="1" ht="15" customHeight="1" spans="1:8">
      <c r="A9" s="9">
        <f>COUNTA($B$3:B9)</f>
        <v>7</v>
      </c>
      <c r="B9" s="14" t="s">
        <v>19</v>
      </c>
      <c r="C9" s="9" t="s">
        <v>15</v>
      </c>
      <c r="D9" s="14" t="s">
        <v>11</v>
      </c>
      <c r="E9" s="14">
        <v>23935</v>
      </c>
      <c r="F9" s="15">
        <v>0.1</v>
      </c>
      <c r="G9" s="12">
        <v>2393.5</v>
      </c>
      <c r="H9" s="13"/>
    </row>
    <row r="10" s="1" customFormat="1" ht="15" customHeight="1" spans="1:8">
      <c r="A10" s="9">
        <f>COUNTA($B$3:B10)</f>
        <v>8</v>
      </c>
      <c r="B10" s="9" t="s">
        <v>20</v>
      </c>
      <c r="C10" s="9" t="s">
        <v>17</v>
      </c>
      <c r="D10" s="14" t="s">
        <v>11</v>
      </c>
      <c r="E10" s="14">
        <v>1700</v>
      </c>
      <c r="F10" s="15">
        <v>0.1</v>
      </c>
      <c r="G10" s="12">
        <v>170</v>
      </c>
      <c r="H10" s="13"/>
    </row>
    <row r="11" s="1" customFormat="1" ht="15" customHeight="1" spans="1:8">
      <c r="A11" s="9">
        <f>COUNTA($B$3:B11)</f>
        <v>9</v>
      </c>
      <c r="B11" s="9" t="s">
        <v>21</v>
      </c>
      <c r="C11" s="9" t="s">
        <v>15</v>
      </c>
      <c r="D11" s="14" t="s">
        <v>11</v>
      </c>
      <c r="E11" s="14">
        <v>150</v>
      </c>
      <c r="F11" s="15">
        <v>0.1</v>
      </c>
      <c r="G11" s="12">
        <v>15</v>
      </c>
      <c r="H11" s="13"/>
    </row>
    <row r="12" s="1" customFormat="1" ht="15" customHeight="1" spans="1:8">
      <c r="A12" s="9">
        <f>COUNTA($B$3:B12)</f>
        <v>10</v>
      </c>
      <c r="B12" s="9" t="s">
        <v>22</v>
      </c>
      <c r="C12" s="9" t="s">
        <v>10</v>
      </c>
      <c r="D12" s="14" t="s">
        <v>11</v>
      </c>
      <c r="E12" s="14">
        <v>6500</v>
      </c>
      <c r="F12" s="15">
        <v>0.1</v>
      </c>
      <c r="G12" s="12">
        <v>650</v>
      </c>
      <c r="H12" s="13"/>
    </row>
    <row r="13" s="1" customFormat="1" ht="15" customHeight="1" spans="1:8">
      <c r="A13" s="9">
        <f>COUNTA($B$3:B13)</f>
        <v>11</v>
      </c>
      <c r="B13" s="9" t="s">
        <v>23</v>
      </c>
      <c r="C13" s="9" t="s">
        <v>10</v>
      </c>
      <c r="D13" s="14" t="s">
        <v>11</v>
      </c>
      <c r="E13" s="14">
        <v>2000</v>
      </c>
      <c r="F13" s="15">
        <v>0.1</v>
      </c>
      <c r="G13" s="12">
        <v>200</v>
      </c>
      <c r="H13" s="13"/>
    </row>
    <row r="14" s="1" customFormat="1" ht="15" customHeight="1" spans="1:8">
      <c r="A14" s="9">
        <f>COUNTA($B$3:B14)</f>
        <v>12</v>
      </c>
      <c r="B14" s="9" t="s">
        <v>24</v>
      </c>
      <c r="C14" s="9" t="s">
        <v>10</v>
      </c>
      <c r="D14" s="14" t="s">
        <v>25</v>
      </c>
      <c r="E14" s="14">
        <v>19043</v>
      </c>
      <c r="F14" s="15">
        <v>0.15</v>
      </c>
      <c r="G14" s="12">
        <v>2856.45</v>
      </c>
      <c r="H14" s="13"/>
    </row>
    <row r="15" s="1" customFormat="1" ht="15" customHeight="1" spans="1:8">
      <c r="A15" s="9">
        <f>COUNTA($B$3:B15)</f>
        <v>13</v>
      </c>
      <c r="B15" s="9" t="s">
        <v>26</v>
      </c>
      <c r="C15" s="9" t="s">
        <v>15</v>
      </c>
      <c r="D15" s="14" t="s">
        <v>25</v>
      </c>
      <c r="E15" s="14">
        <v>2000</v>
      </c>
      <c r="F15" s="15">
        <v>0.15</v>
      </c>
      <c r="G15" s="12">
        <v>300</v>
      </c>
      <c r="H15" s="13"/>
    </row>
    <row r="16" s="1" customFormat="1" ht="15" customHeight="1" spans="1:8">
      <c r="A16" s="9">
        <f>COUNTA($B$3:B16)</f>
        <v>14</v>
      </c>
      <c r="B16" s="9" t="s">
        <v>27</v>
      </c>
      <c r="C16" s="9" t="s">
        <v>28</v>
      </c>
      <c r="D16" s="9" t="s">
        <v>11</v>
      </c>
      <c r="E16" s="9">
        <v>12650</v>
      </c>
      <c r="F16" s="15">
        <v>0.1</v>
      </c>
      <c r="G16" s="12">
        <v>1265</v>
      </c>
      <c r="H16" s="13"/>
    </row>
    <row r="17" s="1" customFormat="1" ht="15" customHeight="1" spans="1:8">
      <c r="A17" s="9">
        <f>COUNTA($B$3:B17)</f>
        <v>15</v>
      </c>
      <c r="B17" s="9" t="s">
        <v>29</v>
      </c>
      <c r="C17" s="9" t="s">
        <v>28</v>
      </c>
      <c r="D17" s="9" t="s">
        <v>11</v>
      </c>
      <c r="E17" s="9">
        <v>75200</v>
      </c>
      <c r="F17" s="15">
        <v>0.1</v>
      </c>
      <c r="G17" s="12">
        <v>6000</v>
      </c>
      <c r="H17" s="13"/>
    </row>
    <row r="18" s="1" customFormat="1" ht="15" customHeight="1" spans="1:8">
      <c r="A18" s="9">
        <f>COUNTA($B$3:B18)</f>
        <v>16</v>
      </c>
      <c r="B18" s="9" t="s">
        <v>30</v>
      </c>
      <c r="C18" s="9" t="s">
        <v>31</v>
      </c>
      <c r="D18" s="9" t="str">
        <f t="shared" ref="D18:D59" si="0">"脱贫户"</f>
        <v>脱贫户</v>
      </c>
      <c r="E18" s="9">
        <v>88002</v>
      </c>
      <c r="F18" s="15">
        <v>0.1</v>
      </c>
      <c r="G18" s="12">
        <v>6000</v>
      </c>
      <c r="H18" s="13"/>
    </row>
    <row r="19" s="1" customFormat="1" ht="15" customHeight="1" spans="1:8">
      <c r="A19" s="9">
        <f>COUNTA($B$3:B19)</f>
        <v>17</v>
      </c>
      <c r="B19" s="9" t="s">
        <v>32</v>
      </c>
      <c r="C19" s="9" t="s">
        <v>31</v>
      </c>
      <c r="D19" s="9" t="str">
        <f t="shared" si="0"/>
        <v>脱贫户</v>
      </c>
      <c r="E19" s="9">
        <v>18961</v>
      </c>
      <c r="F19" s="15">
        <v>0.1</v>
      </c>
      <c r="G19" s="12">
        <v>1896.1</v>
      </c>
      <c r="H19" s="13"/>
    </row>
    <row r="20" s="1" customFormat="1" ht="15" customHeight="1" spans="1:8">
      <c r="A20" s="9">
        <f>COUNTA($B$3:B20)</f>
        <v>18</v>
      </c>
      <c r="B20" s="9" t="s">
        <v>33</v>
      </c>
      <c r="C20" s="9" t="s">
        <v>31</v>
      </c>
      <c r="D20" s="9" t="str">
        <f t="shared" si="0"/>
        <v>脱贫户</v>
      </c>
      <c r="E20" s="9">
        <v>8600</v>
      </c>
      <c r="F20" s="15">
        <v>0.1</v>
      </c>
      <c r="G20" s="12">
        <v>860</v>
      </c>
      <c r="H20" s="13"/>
    </row>
    <row r="21" s="1" customFormat="1" ht="15" customHeight="1" spans="1:8">
      <c r="A21" s="9">
        <f>COUNTA($B$3:B21)</f>
        <v>19</v>
      </c>
      <c r="B21" s="9" t="s">
        <v>34</v>
      </c>
      <c r="C21" s="9" t="s">
        <v>31</v>
      </c>
      <c r="D21" s="9" t="str">
        <f t="shared" si="0"/>
        <v>脱贫户</v>
      </c>
      <c r="E21" s="9">
        <v>21597.5</v>
      </c>
      <c r="F21" s="15">
        <v>0.1</v>
      </c>
      <c r="G21" s="12">
        <v>2159.75</v>
      </c>
      <c r="H21" s="13"/>
    </row>
    <row r="22" s="1" customFormat="1" ht="15" customHeight="1" spans="1:8">
      <c r="A22" s="9">
        <f>COUNTA($B$3:B22)</f>
        <v>20</v>
      </c>
      <c r="B22" s="9" t="s">
        <v>35</v>
      </c>
      <c r="C22" s="9" t="s">
        <v>31</v>
      </c>
      <c r="D22" s="9" t="str">
        <f t="shared" si="0"/>
        <v>脱贫户</v>
      </c>
      <c r="E22" s="9">
        <v>4170</v>
      </c>
      <c r="F22" s="15">
        <v>0.1</v>
      </c>
      <c r="G22" s="12">
        <v>417</v>
      </c>
      <c r="H22" s="13"/>
    </row>
    <row r="23" s="1" customFormat="1" ht="15" customHeight="1" spans="1:8">
      <c r="A23" s="9">
        <f>COUNTA($B$3:B23)</f>
        <v>21</v>
      </c>
      <c r="B23" s="9" t="s">
        <v>36</v>
      </c>
      <c r="C23" s="9" t="s">
        <v>37</v>
      </c>
      <c r="D23" s="9" t="str">
        <f t="shared" si="0"/>
        <v>脱贫户</v>
      </c>
      <c r="E23" s="9">
        <v>68300</v>
      </c>
      <c r="F23" s="15">
        <v>0.1</v>
      </c>
      <c r="G23" s="12">
        <v>6000</v>
      </c>
      <c r="H23" s="13"/>
    </row>
    <row r="24" s="1" customFormat="1" ht="15" customHeight="1" spans="1:8">
      <c r="A24" s="9">
        <f>COUNTA($B$3:B24)</f>
        <v>22</v>
      </c>
      <c r="B24" s="9" t="s">
        <v>38</v>
      </c>
      <c r="C24" s="9" t="s">
        <v>37</v>
      </c>
      <c r="D24" s="9" t="str">
        <f t="shared" si="0"/>
        <v>脱贫户</v>
      </c>
      <c r="E24" s="9">
        <v>42540</v>
      </c>
      <c r="F24" s="15">
        <v>0.1</v>
      </c>
      <c r="G24" s="12">
        <v>4254</v>
      </c>
      <c r="H24" s="13"/>
    </row>
    <row r="25" s="1" customFormat="1" ht="15" customHeight="1" spans="1:8">
      <c r="A25" s="9">
        <f>COUNTA($B$3:B25)</f>
        <v>23</v>
      </c>
      <c r="B25" s="9" t="s">
        <v>39</v>
      </c>
      <c r="C25" s="9" t="s">
        <v>28</v>
      </c>
      <c r="D25" s="9" t="str">
        <f t="shared" si="0"/>
        <v>脱贫户</v>
      </c>
      <c r="E25" s="9">
        <v>5400</v>
      </c>
      <c r="F25" s="15">
        <v>0.1</v>
      </c>
      <c r="G25" s="12">
        <v>540</v>
      </c>
      <c r="H25" s="13"/>
    </row>
    <row r="26" s="1" customFormat="1" ht="15" customHeight="1" spans="1:8">
      <c r="A26" s="9">
        <f>COUNTA($B$3:B26)</f>
        <v>24</v>
      </c>
      <c r="B26" s="9" t="s">
        <v>40</v>
      </c>
      <c r="C26" s="9" t="s">
        <v>28</v>
      </c>
      <c r="D26" s="9" t="str">
        <f t="shared" si="0"/>
        <v>脱贫户</v>
      </c>
      <c r="E26" s="9">
        <v>9065</v>
      </c>
      <c r="F26" s="15">
        <v>0.1</v>
      </c>
      <c r="G26" s="12">
        <v>906.5</v>
      </c>
      <c r="H26" s="13"/>
    </row>
    <row r="27" s="1" customFormat="1" ht="15" customHeight="1" spans="1:8">
      <c r="A27" s="9">
        <f>COUNTA($B$3:B27)</f>
        <v>25</v>
      </c>
      <c r="B27" s="9" t="s">
        <v>41</v>
      </c>
      <c r="C27" s="9" t="s">
        <v>37</v>
      </c>
      <c r="D27" s="9" t="str">
        <f t="shared" si="0"/>
        <v>脱贫户</v>
      </c>
      <c r="E27" s="9">
        <v>56900</v>
      </c>
      <c r="F27" s="15">
        <v>0.1</v>
      </c>
      <c r="G27" s="12">
        <v>5690</v>
      </c>
      <c r="H27" s="13"/>
    </row>
    <row r="28" s="1" customFormat="1" ht="15" customHeight="1" spans="1:8">
      <c r="A28" s="9">
        <f>COUNTA($B$3:B28)</f>
        <v>26</v>
      </c>
      <c r="B28" s="9" t="s">
        <v>42</v>
      </c>
      <c r="C28" s="9" t="s">
        <v>31</v>
      </c>
      <c r="D28" s="9" t="str">
        <f t="shared" si="0"/>
        <v>脱贫户</v>
      </c>
      <c r="E28" s="9">
        <v>144975</v>
      </c>
      <c r="F28" s="15">
        <v>0.1</v>
      </c>
      <c r="G28" s="12">
        <v>6000</v>
      </c>
      <c r="H28" s="13"/>
    </row>
    <row r="29" s="1" customFormat="1" ht="15" customHeight="1" spans="1:8">
      <c r="A29" s="9">
        <f>COUNTA($B$3:B29)</f>
        <v>27</v>
      </c>
      <c r="B29" s="9" t="s">
        <v>43</v>
      </c>
      <c r="C29" s="9" t="s">
        <v>44</v>
      </c>
      <c r="D29" s="9" t="str">
        <f t="shared" si="0"/>
        <v>脱贫户</v>
      </c>
      <c r="E29" s="9">
        <v>960</v>
      </c>
      <c r="F29" s="15">
        <v>0.1</v>
      </c>
      <c r="G29" s="12">
        <v>96</v>
      </c>
      <c r="H29" s="13"/>
    </row>
    <row r="30" s="1" customFormat="1" ht="15" customHeight="1" spans="1:8">
      <c r="A30" s="9">
        <f>COUNTA($B$3:B30)</f>
        <v>28</v>
      </c>
      <c r="B30" s="9" t="s">
        <v>45</v>
      </c>
      <c r="C30" s="9" t="s">
        <v>37</v>
      </c>
      <c r="D30" s="9" t="str">
        <f t="shared" si="0"/>
        <v>脱贫户</v>
      </c>
      <c r="E30" s="9">
        <v>11910</v>
      </c>
      <c r="F30" s="15">
        <v>0.1</v>
      </c>
      <c r="G30" s="12">
        <v>1191</v>
      </c>
      <c r="H30" s="13"/>
    </row>
    <row r="31" s="1" customFormat="1" ht="15" customHeight="1" spans="1:8">
      <c r="A31" s="9">
        <f>COUNTA($B$3:B31)</f>
        <v>29</v>
      </c>
      <c r="B31" s="9" t="s">
        <v>46</v>
      </c>
      <c r="C31" s="9" t="s">
        <v>47</v>
      </c>
      <c r="D31" s="9" t="str">
        <f t="shared" si="0"/>
        <v>脱贫户</v>
      </c>
      <c r="E31" s="9">
        <v>7350</v>
      </c>
      <c r="F31" s="15">
        <v>0.1</v>
      </c>
      <c r="G31" s="12">
        <v>735</v>
      </c>
      <c r="H31" s="13"/>
    </row>
    <row r="32" s="1" customFormat="1" ht="15" customHeight="1" spans="1:8">
      <c r="A32" s="9">
        <f>COUNTA($B$3:B32)</f>
        <v>30</v>
      </c>
      <c r="B32" s="9" t="s">
        <v>48</v>
      </c>
      <c r="C32" s="9" t="s">
        <v>31</v>
      </c>
      <c r="D32" s="9" t="str">
        <f t="shared" si="0"/>
        <v>脱贫户</v>
      </c>
      <c r="E32" s="9">
        <v>114200</v>
      </c>
      <c r="F32" s="15">
        <v>0.1</v>
      </c>
      <c r="G32" s="12">
        <v>6000</v>
      </c>
      <c r="H32" s="13"/>
    </row>
    <row r="33" s="1" customFormat="1" ht="15" customHeight="1" spans="1:8">
      <c r="A33" s="9">
        <f>COUNTA($B$3:B33)</f>
        <v>31</v>
      </c>
      <c r="B33" s="9" t="s">
        <v>49</v>
      </c>
      <c r="C33" s="9" t="s">
        <v>47</v>
      </c>
      <c r="D33" s="9" t="str">
        <f t="shared" si="0"/>
        <v>脱贫户</v>
      </c>
      <c r="E33" s="9">
        <v>65000</v>
      </c>
      <c r="F33" s="15">
        <v>0.1</v>
      </c>
      <c r="G33" s="12">
        <v>6000</v>
      </c>
      <c r="H33" s="13"/>
    </row>
    <row r="34" s="1" customFormat="1" ht="15" customHeight="1" spans="1:8">
      <c r="A34" s="9">
        <f>COUNTA($B$3:B34)</f>
        <v>32</v>
      </c>
      <c r="B34" s="9" t="s">
        <v>50</v>
      </c>
      <c r="C34" s="9" t="s">
        <v>47</v>
      </c>
      <c r="D34" s="9" t="str">
        <f t="shared" si="0"/>
        <v>脱贫户</v>
      </c>
      <c r="E34" s="9">
        <v>13860</v>
      </c>
      <c r="F34" s="15">
        <v>0.1</v>
      </c>
      <c r="G34" s="12">
        <v>1386</v>
      </c>
      <c r="H34" s="13"/>
    </row>
    <row r="35" s="1" customFormat="1" ht="15" customHeight="1" spans="1:8">
      <c r="A35" s="9">
        <f>COUNTA($B$3:B35)</f>
        <v>33</v>
      </c>
      <c r="B35" s="9" t="s">
        <v>51</v>
      </c>
      <c r="C35" s="9" t="s">
        <v>47</v>
      </c>
      <c r="D35" s="9" t="str">
        <f t="shared" si="0"/>
        <v>脱贫户</v>
      </c>
      <c r="E35" s="9">
        <v>5580</v>
      </c>
      <c r="F35" s="15">
        <v>0.1</v>
      </c>
      <c r="G35" s="12">
        <v>558</v>
      </c>
      <c r="H35" s="13"/>
    </row>
    <row r="36" s="1" customFormat="1" ht="15" customHeight="1" spans="1:8">
      <c r="A36" s="9">
        <f>COUNTA($B$3:B36)</f>
        <v>34</v>
      </c>
      <c r="B36" s="9" t="s">
        <v>52</v>
      </c>
      <c r="C36" s="9" t="s">
        <v>47</v>
      </c>
      <c r="D36" s="9" t="str">
        <f t="shared" si="0"/>
        <v>脱贫户</v>
      </c>
      <c r="E36" s="9">
        <v>24440</v>
      </c>
      <c r="F36" s="15">
        <v>0.1</v>
      </c>
      <c r="G36" s="12">
        <v>2444</v>
      </c>
      <c r="H36" s="13"/>
    </row>
    <row r="37" s="1" customFormat="1" ht="15" customHeight="1" spans="1:8">
      <c r="A37" s="9">
        <f>COUNTA($B$3:B37)</f>
        <v>35</v>
      </c>
      <c r="B37" s="9" t="s">
        <v>53</v>
      </c>
      <c r="C37" s="9" t="s">
        <v>47</v>
      </c>
      <c r="D37" s="9" t="str">
        <f t="shared" si="0"/>
        <v>脱贫户</v>
      </c>
      <c r="E37" s="9">
        <v>20840</v>
      </c>
      <c r="F37" s="15">
        <v>0.1</v>
      </c>
      <c r="G37" s="12">
        <v>2084</v>
      </c>
      <c r="H37" s="13"/>
    </row>
    <row r="38" s="1" customFormat="1" ht="15" customHeight="1" spans="1:8">
      <c r="A38" s="9">
        <f>COUNTA($B$3:B38)</f>
        <v>36</v>
      </c>
      <c r="B38" s="9" t="s">
        <v>54</v>
      </c>
      <c r="C38" s="9" t="s">
        <v>37</v>
      </c>
      <c r="D38" s="9" t="str">
        <f t="shared" si="0"/>
        <v>脱贫户</v>
      </c>
      <c r="E38" s="9">
        <v>20790</v>
      </c>
      <c r="F38" s="15">
        <v>0.1</v>
      </c>
      <c r="G38" s="12">
        <v>2079</v>
      </c>
      <c r="H38" s="13"/>
    </row>
    <row r="39" s="1" customFormat="1" ht="15" customHeight="1" spans="1:8">
      <c r="A39" s="9">
        <f>COUNTA($B$3:B39)</f>
        <v>37</v>
      </c>
      <c r="B39" s="9" t="s">
        <v>55</v>
      </c>
      <c r="C39" s="9" t="s">
        <v>37</v>
      </c>
      <c r="D39" s="9" t="str">
        <f t="shared" si="0"/>
        <v>脱贫户</v>
      </c>
      <c r="E39" s="9">
        <v>7200</v>
      </c>
      <c r="F39" s="15">
        <v>0.1</v>
      </c>
      <c r="G39" s="12">
        <v>720</v>
      </c>
      <c r="H39" s="13"/>
    </row>
    <row r="40" s="1" customFormat="1" ht="15" customHeight="1" spans="1:8">
      <c r="A40" s="9">
        <f>COUNTA($B$3:B40)</f>
        <v>38</v>
      </c>
      <c r="B40" s="9" t="s">
        <v>56</v>
      </c>
      <c r="C40" s="9" t="s">
        <v>37</v>
      </c>
      <c r="D40" s="9" t="str">
        <f t="shared" si="0"/>
        <v>脱贫户</v>
      </c>
      <c r="E40" s="9">
        <v>3000</v>
      </c>
      <c r="F40" s="15">
        <v>0.1</v>
      </c>
      <c r="G40" s="12">
        <v>300</v>
      </c>
      <c r="H40" s="13"/>
    </row>
    <row r="41" s="1" customFormat="1" ht="15" customHeight="1" spans="1:8">
      <c r="A41" s="9">
        <f>COUNTA($B$3:B41)</f>
        <v>39</v>
      </c>
      <c r="B41" s="9" t="s">
        <v>57</v>
      </c>
      <c r="C41" s="9" t="s">
        <v>37</v>
      </c>
      <c r="D41" s="9" t="str">
        <f t="shared" si="0"/>
        <v>脱贫户</v>
      </c>
      <c r="E41" s="9">
        <v>23100</v>
      </c>
      <c r="F41" s="15">
        <v>0.1</v>
      </c>
      <c r="G41" s="12">
        <v>2310</v>
      </c>
      <c r="H41" s="13"/>
    </row>
    <row r="42" s="1" customFormat="1" ht="15" customHeight="1" spans="1:8">
      <c r="A42" s="9">
        <f>COUNTA($B$3:B42)</f>
        <v>40</v>
      </c>
      <c r="B42" s="9" t="s">
        <v>58</v>
      </c>
      <c r="C42" s="9" t="s">
        <v>37</v>
      </c>
      <c r="D42" s="9" t="str">
        <f t="shared" si="0"/>
        <v>脱贫户</v>
      </c>
      <c r="E42" s="9">
        <v>87000</v>
      </c>
      <c r="F42" s="15">
        <v>0.1</v>
      </c>
      <c r="G42" s="12">
        <v>6000</v>
      </c>
      <c r="H42" s="13"/>
    </row>
    <row r="43" s="1" customFormat="1" ht="15" customHeight="1" spans="1:8">
      <c r="A43" s="9">
        <f>COUNTA($B$3:B43)</f>
        <v>41</v>
      </c>
      <c r="B43" s="9" t="s">
        <v>59</v>
      </c>
      <c r="C43" s="9" t="s">
        <v>47</v>
      </c>
      <c r="D43" s="9" t="str">
        <f t="shared" si="0"/>
        <v>脱贫户</v>
      </c>
      <c r="E43" s="9">
        <v>14200</v>
      </c>
      <c r="F43" s="15">
        <v>0.1</v>
      </c>
      <c r="G43" s="12">
        <v>1420</v>
      </c>
      <c r="H43" s="13"/>
    </row>
    <row r="44" s="1" customFormat="1" ht="15" customHeight="1" spans="1:8">
      <c r="A44" s="9">
        <f>COUNTA($B$3:B44)</f>
        <v>42</v>
      </c>
      <c r="B44" s="9" t="s">
        <v>60</v>
      </c>
      <c r="C44" s="9" t="s">
        <v>44</v>
      </c>
      <c r="D44" s="9" t="str">
        <f t="shared" si="0"/>
        <v>脱贫户</v>
      </c>
      <c r="E44" s="9">
        <v>53600</v>
      </c>
      <c r="F44" s="15">
        <v>0.1</v>
      </c>
      <c r="G44" s="12">
        <v>5360</v>
      </c>
      <c r="H44" s="13"/>
    </row>
    <row r="45" s="1" customFormat="1" ht="15" customHeight="1" spans="1:8">
      <c r="A45" s="9">
        <f>COUNTA($B$3:B45)</f>
        <v>43</v>
      </c>
      <c r="B45" s="9" t="s">
        <v>61</v>
      </c>
      <c r="C45" s="9" t="s">
        <v>37</v>
      </c>
      <c r="D45" s="9" t="str">
        <f t="shared" si="0"/>
        <v>脱贫户</v>
      </c>
      <c r="E45" s="9">
        <v>26048</v>
      </c>
      <c r="F45" s="15">
        <v>0.1</v>
      </c>
      <c r="G45" s="12">
        <v>2604.8</v>
      </c>
      <c r="H45" s="13"/>
    </row>
    <row r="46" s="1" customFormat="1" ht="15" customHeight="1" spans="1:8">
      <c r="A46" s="9">
        <f>COUNTA($B$3:B46)</f>
        <v>44</v>
      </c>
      <c r="B46" s="9" t="s">
        <v>62</v>
      </c>
      <c r="C46" s="9" t="s">
        <v>47</v>
      </c>
      <c r="D46" s="9" t="str">
        <f t="shared" si="0"/>
        <v>脱贫户</v>
      </c>
      <c r="E46" s="9">
        <v>9200</v>
      </c>
      <c r="F46" s="15">
        <v>0.1</v>
      </c>
      <c r="G46" s="12">
        <v>920</v>
      </c>
      <c r="H46" s="13"/>
    </row>
    <row r="47" s="1" customFormat="1" ht="15" customHeight="1" spans="1:8">
      <c r="A47" s="9">
        <f>COUNTA($B$3:B47)</f>
        <v>45</v>
      </c>
      <c r="B47" s="9" t="s">
        <v>63</v>
      </c>
      <c r="C47" s="9" t="s">
        <v>47</v>
      </c>
      <c r="D47" s="9" t="str">
        <f t="shared" si="0"/>
        <v>脱贫户</v>
      </c>
      <c r="E47" s="9">
        <v>60800</v>
      </c>
      <c r="F47" s="15">
        <v>0.1</v>
      </c>
      <c r="G47" s="12">
        <v>6000</v>
      </c>
      <c r="H47" s="13"/>
    </row>
    <row r="48" s="1" customFormat="1" ht="15" customHeight="1" spans="1:8">
      <c r="A48" s="9">
        <f>COUNTA($B$3:B48)</f>
        <v>46</v>
      </c>
      <c r="B48" s="9" t="s">
        <v>64</v>
      </c>
      <c r="C48" s="9" t="s">
        <v>47</v>
      </c>
      <c r="D48" s="9" t="str">
        <f t="shared" si="0"/>
        <v>脱贫户</v>
      </c>
      <c r="E48" s="9">
        <v>8226</v>
      </c>
      <c r="F48" s="15">
        <v>0.1</v>
      </c>
      <c r="G48" s="12">
        <v>822.6</v>
      </c>
      <c r="H48" s="13"/>
    </row>
    <row r="49" s="1" customFormat="1" ht="15" customHeight="1" spans="1:8">
      <c r="A49" s="9">
        <f>COUNTA($B$3:B49)</f>
        <v>47</v>
      </c>
      <c r="B49" s="9" t="s">
        <v>65</v>
      </c>
      <c r="C49" s="9" t="s">
        <v>47</v>
      </c>
      <c r="D49" s="9" t="str">
        <f t="shared" si="0"/>
        <v>脱贫户</v>
      </c>
      <c r="E49" s="9">
        <v>14800</v>
      </c>
      <c r="F49" s="15">
        <v>0.1</v>
      </c>
      <c r="G49" s="12">
        <v>1480</v>
      </c>
      <c r="H49" s="13"/>
    </row>
    <row r="50" s="1" customFormat="1" ht="15" customHeight="1" spans="1:8">
      <c r="A50" s="9">
        <f>COUNTA($B$3:B50)</f>
        <v>48</v>
      </c>
      <c r="B50" s="9" t="s">
        <v>66</v>
      </c>
      <c r="C50" s="9" t="s">
        <v>47</v>
      </c>
      <c r="D50" s="9" t="str">
        <f t="shared" si="0"/>
        <v>脱贫户</v>
      </c>
      <c r="E50" s="9">
        <v>26300</v>
      </c>
      <c r="F50" s="15">
        <v>0.1</v>
      </c>
      <c r="G50" s="12">
        <v>2630</v>
      </c>
      <c r="H50" s="13"/>
    </row>
    <row r="51" s="1" customFormat="1" ht="15" customHeight="1" spans="1:8">
      <c r="A51" s="9">
        <f>COUNTA($B$3:B51)</f>
        <v>49</v>
      </c>
      <c r="B51" s="9" t="s">
        <v>67</v>
      </c>
      <c r="C51" s="9" t="s">
        <v>37</v>
      </c>
      <c r="D51" s="9" t="str">
        <f t="shared" si="0"/>
        <v>脱贫户</v>
      </c>
      <c r="E51" s="9">
        <v>13000</v>
      </c>
      <c r="F51" s="15">
        <v>0.1</v>
      </c>
      <c r="G51" s="12">
        <v>1300</v>
      </c>
      <c r="H51" s="13"/>
    </row>
    <row r="52" s="1" customFormat="1" ht="15" customHeight="1" spans="1:8">
      <c r="A52" s="9">
        <f>COUNTA($B$3:B52)</f>
        <v>50</v>
      </c>
      <c r="B52" s="9" t="s">
        <v>68</v>
      </c>
      <c r="C52" s="9" t="s">
        <v>37</v>
      </c>
      <c r="D52" s="9" t="str">
        <f t="shared" si="0"/>
        <v>脱贫户</v>
      </c>
      <c r="E52" s="9">
        <v>2220</v>
      </c>
      <c r="F52" s="15">
        <v>0.1</v>
      </c>
      <c r="G52" s="12">
        <v>222</v>
      </c>
      <c r="H52" s="13"/>
    </row>
    <row r="53" s="1" customFormat="1" ht="15" customHeight="1" spans="1:8">
      <c r="A53" s="9">
        <f>COUNTA($B$3:B53)</f>
        <v>51</v>
      </c>
      <c r="B53" s="9" t="s">
        <v>69</v>
      </c>
      <c r="C53" s="9" t="s">
        <v>37</v>
      </c>
      <c r="D53" s="9" t="str">
        <f t="shared" si="0"/>
        <v>脱贫户</v>
      </c>
      <c r="E53" s="9">
        <v>19350</v>
      </c>
      <c r="F53" s="15">
        <v>0.1</v>
      </c>
      <c r="G53" s="12">
        <v>1935</v>
      </c>
      <c r="H53" s="13"/>
    </row>
    <row r="54" s="1" customFormat="1" ht="15" customHeight="1" spans="1:8">
      <c r="A54" s="9">
        <f>COUNTA($B$3:B54)</f>
        <v>52</v>
      </c>
      <c r="B54" s="9" t="s">
        <v>70</v>
      </c>
      <c r="C54" s="9" t="s">
        <v>37</v>
      </c>
      <c r="D54" s="9" t="str">
        <f t="shared" si="0"/>
        <v>脱贫户</v>
      </c>
      <c r="E54" s="9">
        <v>58229</v>
      </c>
      <c r="F54" s="15">
        <v>0.1</v>
      </c>
      <c r="G54" s="12">
        <v>5822.9</v>
      </c>
      <c r="H54" s="13"/>
    </row>
    <row r="55" s="1" customFormat="1" ht="15" customHeight="1" spans="1:8">
      <c r="A55" s="9">
        <f>COUNTA($B$3:B55)</f>
        <v>53</v>
      </c>
      <c r="B55" s="9" t="s">
        <v>71</v>
      </c>
      <c r="C55" s="9" t="s">
        <v>37</v>
      </c>
      <c r="D55" s="9" t="str">
        <f t="shared" si="0"/>
        <v>脱贫户</v>
      </c>
      <c r="E55" s="9">
        <v>10200</v>
      </c>
      <c r="F55" s="15">
        <v>0.1</v>
      </c>
      <c r="G55" s="12">
        <v>1020</v>
      </c>
      <c r="H55" s="13"/>
    </row>
    <row r="56" s="1" customFormat="1" ht="15" customHeight="1" spans="1:8">
      <c r="A56" s="9">
        <f>COUNTA($B$3:B56)</f>
        <v>54</v>
      </c>
      <c r="B56" s="9" t="s">
        <v>72</v>
      </c>
      <c r="C56" s="9" t="s">
        <v>44</v>
      </c>
      <c r="D56" s="9" t="str">
        <f t="shared" si="0"/>
        <v>脱贫户</v>
      </c>
      <c r="E56" s="9">
        <v>21200</v>
      </c>
      <c r="F56" s="15">
        <v>0.1</v>
      </c>
      <c r="G56" s="12">
        <v>2120</v>
      </c>
      <c r="H56" s="13"/>
    </row>
    <row r="57" s="1" customFormat="1" ht="15" customHeight="1" spans="1:8">
      <c r="A57" s="9">
        <f>COUNTA($B$3:B57)</f>
        <v>55</v>
      </c>
      <c r="B57" s="9" t="s">
        <v>73</v>
      </c>
      <c r="C57" s="9" t="s">
        <v>37</v>
      </c>
      <c r="D57" s="9" t="str">
        <f t="shared" si="0"/>
        <v>脱贫户</v>
      </c>
      <c r="E57" s="9">
        <v>6750</v>
      </c>
      <c r="F57" s="15">
        <v>0.1</v>
      </c>
      <c r="G57" s="12">
        <v>675</v>
      </c>
      <c r="H57" s="13"/>
    </row>
    <row r="58" s="1" customFormat="1" ht="15" customHeight="1" spans="1:8">
      <c r="A58" s="9">
        <f>COUNTA($B$3:B58)</f>
        <v>56</v>
      </c>
      <c r="B58" s="9" t="s">
        <v>74</v>
      </c>
      <c r="C58" s="9" t="s">
        <v>37</v>
      </c>
      <c r="D58" s="9" t="str">
        <f t="shared" si="0"/>
        <v>脱贫户</v>
      </c>
      <c r="E58" s="9">
        <v>10300</v>
      </c>
      <c r="F58" s="15">
        <v>0.1</v>
      </c>
      <c r="G58" s="12">
        <v>1030</v>
      </c>
      <c r="H58" s="13"/>
    </row>
    <row r="59" s="1" customFormat="1" ht="15" customHeight="1" spans="1:8">
      <c r="A59" s="9">
        <f>COUNTA($B$3:B59)</f>
        <v>57</v>
      </c>
      <c r="B59" s="9" t="s">
        <v>75</v>
      </c>
      <c r="C59" s="9" t="s">
        <v>37</v>
      </c>
      <c r="D59" s="9" t="str">
        <f t="shared" si="0"/>
        <v>脱贫户</v>
      </c>
      <c r="E59" s="9">
        <v>9000</v>
      </c>
      <c r="F59" s="15">
        <v>0.1</v>
      </c>
      <c r="G59" s="12">
        <v>900</v>
      </c>
      <c r="H59" s="13"/>
    </row>
    <row r="60" s="1" customFormat="1" ht="15" customHeight="1" spans="1:8">
      <c r="A60" s="9">
        <f>COUNTA($B$3:B60)</f>
        <v>58</v>
      </c>
      <c r="B60" s="9" t="s">
        <v>76</v>
      </c>
      <c r="C60" s="9" t="s">
        <v>37</v>
      </c>
      <c r="D60" s="9" t="str">
        <f>"监测户"</f>
        <v>监测户</v>
      </c>
      <c r="E60" s="14">
        <v>17600</v>
      </c>
      <c r="F60" s="15">
        <v>0.15</v>
      </c>
      <c r="G60" s="12">
        <v>2640</v>
      </c>
      <c r="H60" s="13"/>
    </row>
    <row r="61" s="1" customFormat="1" ht="15" customHeight="1" spans="1:8">
      <c r="A61" s="14">
        <f>COUNTA($B$3:B61)</f>
        <v>59</v>
      </c>
      <c r="B61" s="14" t="s">
        <v>77</v>
      </c>
      <c r="C61" s="16" t="s">
        <v>78</v>
      </c>
      <c r="D61" s="14" t="s">
        <v>11</v>
      </c>
      <c r="E61" s="14">
        <v>13620</v>
      </c>
      <c r="F61" s="15">
        <v>0.1</v>
      </c>
      <c r="G61" s="12">
        <v>1362</v>
      </c>
      <c r="H61" s="13"/>
    </row>
    <row r="62" s="1" customFormat="1" ht="15" customHeight="1" spans="1:8">
      <c r="A62" s="14">
        <f>COUNTA($B$3:B62)</f>
        <v>60</v>
      </c>
      <c r="B62" s="14" t="s">
        <v>79</v>
      </c>
      <c r="C62" s="16" t="s">
        <v>78</v>
      </c>
      <c r="D62" s="14" t="s">
        <v>11</v>
      </c>
      <c r="E62" s="14">
        <v>16860</v>
      </c>
      <c r="F62" s="15">
        <v>0.1</v>
      </c>
      <c r="G62" s="12">
        <v>1686</v>
      </c>
      <c r="H62" s="13"/>
    </row>
    <row r="63" s="1" customFormat="1" ht="15" customHeight="1" spans="1:8">
      <c r="A63" s="14">
        <f>COUNTA($B$3:B63)</f>
        <v>61</v>
      </c>
      <c r="B63" s="14" t="s">
        <v>80</v>
      </c>
      <c r="C63" s="16" t="s">
        <v>78</v>
      </c>
      <c r="D63" s="14" t="s">
        <v>11</v>
      </c>
      <c r="E63" s="14">
        <v>3960</v>
      </c>
      <c r="F63" s="15">
        <v>0.1</v>
      </c>
      <c r="G63" s="12">
        <v>396</v>
      </c>
      <c r="H63" s="13"/>
    </row>
    <row r="64" s="1" customFormat="1" ht="15" customHeight="1" spans="1:8">
      <c r="A64" s="14">
        <f>COUNTA($B$3:B64)</f>
        <v>62</v>
      </c>
      <c r="B64" s="14" t="s">
        <v>81</v>
      </c>
      <c r="C64" s="16" t="s">
        <v>78</v>
      </c>
      <c r="D64" s="14" t="s">
        <v>11</v>
      </c>
      <c r="E64" s="14">
        <v>7235</v>
      </c>
      <c r="F64" s="15">
        <v>0.1</v>
      </c>
      <c r="G64" s="12">
        <v>723.5</v>
      </c>
      <c r="H64" s="13"/>
    </row>
    <row r="65" s="1" customFormat="1" ht="15" customHeight="1" spans="1:8">
      <c r="A65" s="14">
        <f>COUNTA($B$3:B65)</f>
        <v>63</v>
      </c>
      <c r="B65" s="14" t="s">
        <v>82</v>
      </c>
      <c r="C65" s="16" t="s">
        <v>78</v>
      </c>
      <c r="D65" s="14" t="s">
        <v>11</v>
      </c>
      <c r="E65" s="14">
        <v>8260</v>
      </c>
      <c r="F65" s="15">
        <v>0.1</v>
      </c>
      <c r="G65" s="12">
        <v>826</v>
      </c>
      <c r="H65" s="13"/>
    </row>
    <row r="66" s="1" customFormat="1" ht="15" customHeight="1" spans="1:8">
      <c r="A66" s="14">
        <f>COUNTA($B$3:B66)</f>
        <v>64</v>
      </c>
      <c r="B66" s="14" t="s">
        <v>83</v>
      </c>
      <c r="C66" s="16" t="s">
        <v>78</v>
      </c>
      <c r="D66" s="14" t="s">
        <v>11</v>
      </c>
      <c r="E66" s="14">
        <v>6010</v>
      </c>
      <c r="F66" s="15">
        <v>0.1</v>
      </c>
      <c r="G66" s="12">
        <v>601</v>
      </c>
      <c r="H66" s="13"/>
    </row>
    <row r="67" s="1" customFormat="1" ht="15" customHeight="1" spans="1:8">
      <c r="A67" s="14">
        <f>COUNTA($B$3:B67)</f>
        <v>65</v>
      </c>
      <c r="B67" s="14" t="s">
        <v>84</v>
      </c>
      <c r="C67" s="16" t="s">
        <v>78</v>
      </c>
      <c r="D67" s="14" t="s">
        <v>11</v>
      </c>
      <c r="E67" s="14">
        <v>33100</v>
      </c>
      <c r="F67" s="15">
        <v>0.1</v>
      </c>
      <c r="G67" s="12">
        <v>3310</v>
      </c>
      <c r="H67" s="13"/>
    </row>
    <row r="68" s="1" customFormat="1" ht="15" customHeight="1" spans="1:8">
      <c r="A68" s="14">
        <f>COUNTA($B$3:B68)</f>
        <v>66</v>
      </c>
      <c r="B68" s="14" t="s">
        <v>85</v>
      </c>
      <c r="C68" s="16" t="s">
        <v>78</v>
      </c>
      <c r="D68" s="14" t="s">
        <v>11</v>
      </c>
      <c r="E68" s="14">
        <v>9700</v>
      </c>
      <c r="F68" s="15">
        <v>0.1</v>
      </c>
      <c r="G68" s="12">
        <v>970</v>
      </c>
      <c r="H68" s="13"/>
    </row>
    <row r="69" s="1" customFormat="1" ht="15" customHeight="1" spans="1:8">
      <c r="A69" s="14">
        <f>COUNTA($B$3:B69)</f>
        <v>67</v>
      </c>
      <c r="B69" s="14" t="s">
        <v>86</v>
      </c>
      <c r="C69" s="16" t="s">
        <v>78</v>
      </c>
      <c r="D69" s="14" t="s">
        <v>11</v>
      </c>
      <c r="E69" s="14">
        <v>87100</v>
      </c>
      <c r="F69" s="15">
        <v>0.1</v>
      </c>
      <c r="G69" s="12">
        <v>6000</v>
      </c>
      <c r="H69" s="13"/>
    </row>
    <row r="70" s="1" customFormat="1" ht="15" customHeight="1" spans="1:8">
      <c r="A70" s="14">
        <f>COUNTA($B$3:B70)</f>
        <v>68</v>
      </c>
      <c r="B70" s="14" t="s">
        <v>87</v>
      </c>
      <c r="C70" s="16" t="s">
        <v>78</v>
      </c>
      <c r="D70" s="14" t="s">
        <v>11</v>
      </c>
      <c r="E70" s="14">
        <v>7225</v>
      </c>
      <c r="F70" s="15">
        <v>0.1</v>
      </c>
      <c r="G70" s="12">
        <v>722.5</v>
      </c>
      <c r="H70" s="13"/>
    </row>
    <row r="71" s="1" customFormat="1" ht="15" customHeight="1" spans="1:8">
      <c r="A71" s="14">
        <f>COUNTA($B$3:B71)</f>
        <v>69</v>
      </c>
      <c r="B71" s="14" t="s">
        <v>88</v>
      </c>
      <c r="C71" s="16" t="s">
        <v>78</v>
      </c>
      <c r="D71" s="14" t="s">
        <v>11</v>
      </c>
      <c r="E71" s="14">
        <v>5575</v>
      </c>
      <c r="F71" s="15">
        <v>0.1</v>
      </c>
      <c r="G71" s="12">
        <v>557.5</v>
      </c>
      <c r="H71" s="13"/>
    </row>
    <row r="72" s="1" customFormat="1" ht="15" customHeight="1" spans="1:8">
      <c r="A72" s="14">
        <f>COUNTA($B$3:B72)</f>
        <v>70</v>
      </c>
      <c r="B72" s="14" t="s">
        <v>89</v>
      </c>
      <c r="C72" s="16" t="s">
        <v>90</v>
      </c>
      <c r="D72" s="14" t="s">
        <v>11</v>
      </c>
      <c r="E72" s="14">
        <v>2750</v>
      </c>
      <c r="F72" s="15">
        <v>0.1</v>
      </c>
      <c r="G72" s="12">
        <v>275</v>
      </c>
      <c r="H72" s="13"/>
    </row>
    <row r="73" s="1" customFormat="1" ht="15" customHeight="1" spans="1:8">
      <c r="A73" s="14">
        <f>COUNTA($B$3:B73)</f>
        <v>71</v>
      </c>
      <c r="B73" s="14" t="s">
        <v>91</v>
      </c>
      <c r="C73" s="16" t="s">
        <v>90</v>
      </c>
      <c r="D73" s="14" t="s">
        <v>11</v>
      </c>
      <c r="E73" s="14">
        <v>11600</v>
      </c>
      <c r="F73" s="15">
        <v>0.1</v>
      </c>
      <c r="G73" s="12">
        <v>1160</v>
      </c>
      <c r="H73" s="13"/>
    </row>
    <row r="74" s="1" customFormat="1" ht="15" customHeight="1" spans="1:8">
      <c r="A74" s="14">
        <f>COUNTA($B$3:B74)</f>
        <v>72</v>
      </c>
      <c r="B74" s="14" t="s">
        <v>92</v>
      </c>
      <c r="C74" s="16" t="s">
        <v>90</v>
      </c>
      <c r="D74" s="14" t="s">
        <v>11</v>
      </c>
      <c r="E74" s="14">
        <v>2350</v>
      </c>
      <c r="F74" s="15">
        <v>0.1</v>
      </c>
      <c r="G74" s="12">
        <v>235</v>
      </c>
      <c r="H74" s="13"/>
    </row>
    <row r="75" s="1" customFormat="1" ht="15" customHeight="1" spans="1:8">
      <c r="A75" s="9">
        <f>COUNTA($B$3:B75)</f>
        <v>73</v>
      </c>
      <c r="B75" s="9" t="s">
        <v>93</v>
      </c>
      <c r="C75" s="16" t="s">
        <v>90</v>
      </c>
      <c r="D75" s="14" t="s">
        <v>11</v>
      </c>
      <c r="E75" s="14">
        <v>10200</v>
      </c>
      <c r="F75" s="15">
        <v>0.1</v>
      </c>
      <c r="G75" s="12">
        <v>1020</v>
      </c>
      <c r="H75" s="13"/>
    </row>
    <row r="76" s="1" customFormat="1" ht="15" customHeight="1" spans="1:8">
      <c r="A76" s="9">
        <f>COUNTA($B$3:B76)</f>
        <v>74</v>
      </c>
      <c r="B76" s="9" t="s">
        <v>94</v>
      </c>
      <c r="C76" s="16" t="s">
        <v>90</v>
      </c>
      <c r="D76" s="14" t="s">
        <v>11</v>
      </c>
      <c r="E76" s="14">
        <v>6100</v>
      </c>
      <c r="F76" s="15">
        <v>0.1</v>
      </c>
      <c r="G76" s="12">
        <v>610</v>
      </c>
      <c r="H76" s="13"/>
    </row>
    <row r="77" s="1" customFormat="1" ht="15" customHeight="1" spans="1:8">
      <c r="A77" s="14">
        <f>COUNTA($B$3:B77)</f>
        <v>75</v>
      </c>
      <c r="B77" s="14" t="s">
        <v>95</v>
      </c>
      <c r="C77" s="16" t="s">
        <v>90</v>
      </c>
      <c r="D77" s="14" t="s">
        <v>11</v>
      </c>
      <c r="E77" s="14">
        <v>18291</v>
      </c>
      <c r="F77" s="15">
        <v>0.1</v>
      </c>
      <c r="G77" s="12">
        <v>1829.1</v>
      </c>
      <c r="H77" s="13"/>
    </row>
    <row r="78" s="1" customFormat="1" ht="15" customHeight="1" spans="1:8">
      <c r="A78" s="9">
        <f>COUNTA($B$3:B78)</f>
        <v>76</v>
      </c>
      <c r="B78" s="9" t="s">
        <v>96</v>
      </c>
      <c r="C78" s="16" t="s">
        <v>90</v>
      </c>
      <c r="D78" s="14" t="s">
        <v>11</v>
      </c>
      <c r="E78" s="14">
        <v>6616</v>
      </c>
      <c r="F78" s="15">
        <v>0.1</v>
      </c>
      <c r="G78" s="12">
        <v>661.6</v>
      </c>
      <c r="H78" s="13"/>
    </row>
    <row r="79" s="1" customFormat="1" ht="15" customHeight="1" spans="1:8">
      <c r="A79" s="9">
        <f>COUNTA($B$3:B79)</f>
        <v>77</v>
      </c>
      <c r="B79" s="9" t="s">
        <v>97</v>
      </c>
      <c r="C79" s="16" t="s">
        <v>90</v>
      </c>
      <c r="D79" s="14" t="s">
        <v>11</v>
      </c>
      <c r="E79" s="14">
        <v>19990</v>
      </c>
      <c r="F79" s="15">
        <v>0.1</v>
      </c>
      <c r="G79" s="12">
        <v>1999</v>
      </c>
      <c r="H79" s="13"/>
    </row>
    <row r="80" s="1" customFormat="1" ht="15" customHeight="1" spans="1:8">
      <c r="A80" s="14">
        <f>COUNTA($B$3:B80)</f>
        <v>78</v>
      </c>
      <c r="B80" s="14" t="s">
        <v>98</v>
      </c>
      <c r="C80" s="16" t="s">
        <v>90</v>
      </c>
      <c r="D80" s="14" t="s">
        <v>11</v>
      </c>
      <c r="E80" s="14">
        <v>7120</v>
      </c>
      <c r="F80" s="15">
        <v>0.1</v>
      </c>
      <c r="G80" s="12">
        <v>712</v>
      </c>
      <c r="H80" s="13"/>
    </row>
    <row r="81" s="1" customFormat="1" ht="15" customHeight="1" spans="1:8">
      <c r="A81" s="9">
        <f>COUNTA($B$3:B81)</f>
        <v>79</v>
      </c>
      <c r="B81" s="9" t="s">
        <v>99</v>
      </c>
      <c r="C81" s="16" t="s">
        <v>100</v>
      </c>
      <c r="D81" s="14" t="s">
        <v>11</v>
      </c>
      <c r="E81" s="14">
        <v>6000</v>
      </c>
      <c r="F81" s="15">
        <v>0.1</v>
      </c>
      <c r="G81" s="12">
        <v>600</v>
      </c>
      <c r="H81" s="13"/>
    </row>
    <row r="82" s="1" customFormat="1" ht="15" customHeight="1" spans="1:8">
      <c r="A82" s="9">
        <f>COUNTA($B$3:B82)</f>
        <v>80</v>
      </c>
      <c r="B82" s="9" t="s">
        <v>101</v>
      </c>
      <c r="C82" s="16" t="s">
        <v>100</v>
      </c>
      <c r="D82" s="14" t="s">
        <v>11</v>
      </c>
      <c r="E82" s="14">
        <v>6000</v>
      </c>
      <c r="F82" s="15">
        <v>0.1</v>
      </c>
      <c r="G82" s="12">
        <v>600</v>
      </c>
      <c r="H82" s="13"/>
    </row>
    <row r="83" s="1" customFormat="1" ht="15" customHeight="1" spans="1:8">
      <c r="A83" s="14">
        <f>COUNTA($B$3:B83)</f>
        <v>81</v>
      </c>
      <c r="B83" s="14" t="s">
        <v>102</v>
      </c>
      <c r="C83" s="16" t="s">
        <v>100</v>
      </c>
      <c r="D83" s="14" t="s">
        <v>11</v>
      </c>
      <c r="E83" s="14">
        <v>17000</v>
      </c>
      <c r="F83" s="15">
        <v>0.1</v>
      </c>
      <c r="G83" s="12">
        <v>1700</v>
      </c>
      <c r="H83" s="13"/>
    </row>
    <row r="84" s="1" customFormat="1" ht="15" customHeight="1" spans="1:8">
      <c r="A84" s="14">
        <f>COUNTA($B$3:B84)</f>
        <v>82</v>
      </c>
      <c r="B84" s="14" t="s">
        <v>103</v>
      </c>
      <c r="C84" s="16" t="s">
        <v>100</v>
      </c>
      <c r="D84" s="14" t="s">
        <v>11</v>
      </c>
      <c r="E84" s="14">
        <v>11250</v>
      </c>
      <c r="F84" s="15">
        <v>0.1</v>
      </c>
      <c r="G84" s="12">
        <v>1125</v>
      </c>
      <c r="H84" s="13"/>
    </row>
    <row r="85" s="1" customFormat="1" ht="15" customHeight="1" spans="1:8">
      <c r="A85" s="14">
        <f>COUNTA($B$3:B85)</f>
        <v>83</v>
      </c>
      <c r="B85" s="14" t="s">
        <v>104</v>
      </c>
      <c r="C85" s="16" t="s">
        <v>105</v>
      </c>
      <c r="D85" s="14" t="s">
        <v>11</v>
      </c>
      <c r="E85" s="14">
        <v>15300</v>
      </c>
      <c r="F85" s="15">
        <v>0.1</v>
      </c>
      <c r="G85" s="12">
        <v>1530</v>
      </c>
      <c r="H85" s="13"/>
    </row>
    <row r="86" s="1" customFormat="1" ht="15" customHeight="1" spans="1:8">
      <c r="A86" s="14">
        <f>COUNTA($B$3:B86)</f>
        <v>84</v>
      </c>
      <c r="B86" s="14" t="s">
        <v>106</v>
      </c>
      <c r="C86" s="16" t="s">
        <v>105</v>
      </c>
      <c r="D86" s="14" t="s">
        <v>11</v>
      </c>
      <c r="E86" s="14">
        <v>10500</v>
      </c>
      <c r="F86" s="15">
        <v>0.1</v>
      </c>
      <c r="G86" s="12">
        <v>1050</v>
      </c>
      <c r="H86" s="13"/>
    </row>
    <row r="87" s="1" customFormat="1" ht="15" customHeight="1" spans="1:8">
      <c r="A87" s="14">
        <f>COUNTA($B$3:B87)</f>
        <v>85</v>
      </c>
      <c r="B87" s="14" t="s">
        <v>107</v>
      </c>
      <c r="C87" s="16" t="s">
        <v>105</v>
      </c>
      <c r="D87" s="14" t="s">
        <v>11</v>
      </c>
      <c r="E87" s="14">
        <v>10075</v>
      </c>
      <c r="F87" s="15">
        <v>0.1</v>
      </c>
      <c r="G87" s="12">
        <v>1007.5</v>
      </c>
      <c r="H87" s="13"/>
    </row>
    <row r="88" s="1" customFormat="1" ht="15" customHeight="1" spans="1:8">
      <c r="A88" s="14">
        <f>COUNTA($B$3:B88)</f>
        <v>86</v>
      </c>
      <c r="B88" s="14" t="s">
        <v>108</v>
      </c>
      <c r="C88" s="16" t="s">
        <v>105</v>
      </c>
      <c r="D88" s="14" t="s">
        <v>11</v>
      </c>
      <c r="E88" s="14">
        <v>8850</v>
      </c>
      <c r="F88" s="15">
        <v>0.1</v>
      </c>
      <c r="G88" s="12">
        <v>885</v>
      </c>
      <c r="H88" s="13"/>
    </row>
    <row r="89" s="1" customFormat="1" ht="15" customHeight="1" spans="1:8">
      <c r="A89" s="14">
        <f>COUNTA($B$3:B89)</f>
        <v>87</v>
      </c>
      <c r="B89" s="14" t="s">
        <v>109</v>
      </c>
      <c r="C89" s="16" t="s">
        <v>105</v>
      </c>
      <c r="D89" s="14" t="s">
        <v>11</v>
      </c>
      <c r="E89" s="14">
        <v>750</v>
      </c>
      <c r="F89" s="15">
        <v>0.1</v>
      </c>
      <c r="G89" s="12">
        <v>75</v>
      </c>
      <c r="H89" s="13"/>
    </row>
    <row r="90" s="1" customFormat="1" ht="15" customHeight="1" spans="1:8">
      <c r="A90" s="14">
        <f>COUNTA($B$3:B90)</f>
        <v>88</v>
      </c>
      <c r="B90" s="14" t="s">
        <v>110</v>
      </c>
      <c r="C90" s="16" t="s">
        <v>105</v>
      </c>
      <c r="D90" s="14" t="s">
        <v>11</v>
      </c>
      <c r="E90" s="14">
        <v>11380</v>
      </c>
      <c r="F90" s="15">
        <v>0.1</v>
      </c>
      <c r="G90" s="12">
        <v>1138</v>
      </c>
      <c r="H90" s="13"/>
    </row>
    <row r="91" s="1" customFormat="1" ht="15" customHeight="1" spans="1:8">
      <c r="A91" s="14">
        <f>COUNTA($B$3:B91)</f>
        <v>89</v>
      </c>
      <c r="B91" s="14" t="s">
        <v>111</v>
      </c>
      <c r="C91" s="16" t="s">
        <v>105</v>
      </c>
      <c r="D91" s="14" t="s">
        <v>11</v>
      </c>
      <c r="E91" s="14">
        <v>1900</v>
      </c>
      <c r="F91" s="15">
        <v>0.1</v>
      </c>
      <c r="G91" s="12">
        <v>190</v>
      </c>
      <c r="H91" s="13"/>
    </row>
    <row r="92" s="1" customFormat="1" ht="15" customHeight="1" spans="1:8">
      <c r="A92" s="14">
        <f>COUNTA($B$3:B92)</f>
        <v>90</v>
      </c>
      <c r="B92" s="14" t="s">
        <v>112</v>
      </c>
      <c r="C92" s="16" t="s">
        <v>105</v>
      </c>
      <c r="D92" s="14" t="s">
        <v>11</v>
      </c>
      <c r="E92" s="14">
        <v>8860</v>
      </c>
      <c r="F92" s="15">
        <v>0.1</v>
      </c>
      <c r="G92" s="12">
        <v>886</v>
      </c>
      <c r="H92" s="13"/>
    </row>
    <row r="93" s="1" customFormat="1" ht="15" customHeight="1" spans="1:8">
      <c r="A93" s="14">
        <f>COUNTA($B$3:B93)</f>
        <v>91</v>
      </c>
      <c r="B93" s="14" t="s">
        <v>113</v>
      </c>
      <c r="C93" s="16" t="s">
        <v>105</v>
      </c>
      <c r="D93" s="14" t="s">
        <v>11</v>
      </c>
      <c r="E93" s="14">
        <v>6165</v>
      </c>
      <c r="F93" s="15">
        <v>0.1</v>
      </c>
      <c r="G93" s="12">
        <v>616.5</v>
      </c>
      <c r="H93" s="13"/>
    </row>
    <row r="94" s="1" customFormat="1" ht="15" customHeight="1" spans="1:8">
      <c r="A94" s="14">
        <f>COUNTA($B$3:B94)</f>
        <v>92</v>
      </c>
      <c r="B94" s="14" t="s">
        <v>114</v>
      </c>
      <c r="C94" s="16" t="s">
        <v>115</v>
      </c>
      <c r="D94" s="14" t="s">
        <v>11</v>
      </c>
      <c r="E94" s="14">
        <v>10950</v>
      </c>
      <c r="F94" s="15">
        <v>0.1</v>
      </c>
      <c r="G94" s="12">
        <v>1095</v>
      </c>
      <c r="H94" s="13"/>
    </row>
    <row r="95" s="1" customFormat="1" ht="15" customHeight="1" spans="1:8">
      <c r="A95" s="14">
        <f>COUNTA($B$3:B95)</f>
        <v>93</v>
      </c>
      <c r="B95" s="14" t="s">
        <v>116</v>
      </c>
      <c r="C95" s="16" t="s">
        <v>115</v>
      </c>
      <c r="D95" s="14" t="s">
        <v>11</v>
      </c>
      <c r="E95" s="14">
        <v>10000</v>
      </c>
      <c r="F95" s="15">
        <v>0.1</v>
      </c>
      <c r="G95" s="12">
        <v>1000</v>
      </c>
      <c r="H95" s="13"/>
    </row>
    <row r="96" s="1" customFormat="1" ht="15" customHeight="1" spans="1:8">
      <c r="A96" s="14">
        <f>COUNTA($B$3:B96)</f>
        <v>94</v>
      </c>
      <c r="B96" s="14" t="s">
        <v>117</v>
      </c>
      <c r="C96" s="16" t="s">
        <v>115</v>
      </c>
      <c r="D96" s="14" t="s">
        <v>11</v>
      </c>
      <c r="E96" s="14">
        <v>15350</v>
      </c>
      <c r="F96" s="15">
        <v>0.1</v>
      </c>
      <c r="G96" s="12">
        <v>1535</v>
      </c>
      <c r="H96" s="13"/>
    </row>
    <row r="97" s="1" customFormat="1" ht="15" customHeight="1" spans="1:8">
      <c r="A97" s="14">
        <f>COUNTA($B$3:B97)</f>
        <v>95</v>
      </c>
      <c r="B97" s="14" t="s">
        <v>118</v>
      </c>
      <c r="C97" s="16" t="s">
        <v>115</v>
      </c>
      <c r="D97" s="14" t="s">
        <v>11</v>
      </c>
      <c r="E97" s="14">
        <v>2150</v>
      </c>
      <c r="F97" s="15">
        <v>0.1</v>
      </c>
      <c r="G97" s="12">
        <v>215</v>
      </c>
      <c r="H97" s="13"/>
    </row>
    <row r="98" s="1" customFormat="1" ht="15" customHeight="1" spans="1:8">
      <c r="A98" s="14">
        <f>COUNTA($B$3:B98)</f>
        <v>96</v>
      </c>
      <c r="B98" s="14" t="s">
        <v>119</v>
      </c>
      <c r="C98" s="16" t="s">
        <v>115</v>
      </c>
      <c r="D98" s="14" t="s">
        <v>11</v>
      </c>
      <c r="E98" s="14">
        <v>16100</v>
      </c>
      <c r="F98" s="15">
        <v>0.1</v>
      </c>
      <c r="G98" s="12">
        <v>1610</v>
      </c>
      <c r="H98" s="13"/>
    </row>
    <row r="99" s="1" customFormat="1" ht="15" customHeight="1" spans="1:8">
      <c r="A99" s="14">
        <f>COUNTA($B$3:B99)</f>
        <v>97</v>
      </c>
      <c r="B99" s="14" t="s">
        <v>120</v>
      </c>
      <c r="C99" s="16" t="s">
        <v>115</v>
      </c>
      <c r="D99" s="14" t="s">
        <v>11</v>
      </c>
      <c r="E99" s="14">
        <v>13700</v>
      </c>
      <c r="F99" s="15">
        <v>0.1</v>
      </c>
      <c r="G99" s="12">
        <v>1370</v>
      </c>
      <c r="H99" s="13"/>
    </row>
    <row r="100" s="1" customFormat="1" ht="15" customHeight="1" spans="1:8">
      <c r="A100" s="14">
        <f>COUNTA($B$3:B100)</f>
        <v>98</v>
      </c>
      <c r="B100" s="14" t="s">
        <v>121</v>
      </c>
      <c r="C100" s="16" t="s">
        <v>115</v>
      </c>
      <c r="D100" s="14" t="s">
        <v>11</v>
      </c>
      <c r="E100" s="14">
        <v>15400</v>
      </c>
      <c r="F100" s="15">
        <v>0.1</v>
      </c>
      <c r="G100" s="12">
        <v>1540</v>
      </c>
      <c r="H100" s="13"/>
    </row>
    <row r="101" s="1" customFormat="1" ht="15" customHeight="1" spans="1:8">
      <c r="A101" s="9">
        <f>COUNTA($B$3:B101)</f>
        <v>99</v>
      </c>
      <c r="B101" s="9" t="s">
        <v>122</v>
      </c>
      <c r="C101" s="17" t="s">
        <v>115</v>
      </c>
      <c r="D101" s="9" t="s">
        <v>11</v>
      </c>
      <c r="E101" s="14">
        <v>17400</v>
      </c>
      <c r="F101" s="15">
        <v>0.1</v>
      </c>
      <c r="G101" s="12">
        <v>1740</v>
      </c>
      <c r="H101" s="13"/>
    </row>
    <row r="102" s="1" customFormat="1" ht="15" customHeight="1" spans="1:8">
      <c r="A102" s="14">
        <f>COUNTA($B$3:B102)</f>
        <v>100</v>
      </c>
      <c r="B102" s="14" t="s">
        <v>123</v>
      </c>
      <c r="C102" s="16" t="s">
        <v>124</v>
      </c>
      <c r="D102" s="14" t="s">
        <v>11</v>
      </c>
      <c r="E102" s="14">
        <v>13100</v>
      </c>
      <c r="F102" s="15">
        <v>0.1</v>
      </c>
      <c r="G102" s="12">
        <v>1310</v>
      </c>
      <c r="H102" s="13"/>
    </row>
    <row r="103" s="1" customFormat="1" ht="15" customHeight="1" spans="1:8">
      <c r="A103" s="9">
        <f>COUNTA($B$3:B103)</f>
        <v>101</v>
      </c>
      <c r="B103" s="9" t="s">
        <v>125</v>
      </c>
      <c r="C103" s="17" t="s">
        <v>124</v>
      </c>
      <c r="D103" s="9" t="s">
        <v>11</v>
      </c>
      <c r="E103" s="14">
        <v>18150</v>
      </c>
      <c r="F103" s="15">
        <v>0.1</v>
      </c>
      <c r="G103" s="12">
        <v>1815</v>
      </c>
      <c r="H103" s="13"/>
    </row>
    <row r="104" s="1" customFormat="1" ht="15" customHeight="1" spans="1:8">
      <c r="A104" s="14">
        <f>COUNTA($B$3:B104)</f>
        <v>102</v>
      </c>
      <c r="B104" s="14" t="s">
        <v>126</v>
      </c>
      <c r="C104" s="16" t="s">
        <v>124</v>
      </c>
      <c r="D104" s="14" t="s">
        <v>11</v>
      </c>
      <c r="E104" s="14">
        <v>21720</v>
      </c>
      <c r="F104" s="15">
        <v>0.1</v>
      </c>
      <c r="G104" s="12">
        <v>2172</v>
      </c>
      <c r="H104" s="13"/>
    </row>
    <row r="105" s="1" customFormat="1" ht="15" customHeight="1" spans="1:8">
      <c r="A105" s="14">
        <f>COUNTA($B$3:B105)</f>
        <v>103</v>
      </c>
      <c r="B105" s="14" t="s">
        <v>127</v>
      </c>
      <c r="C105" s="16" t="s">
        <v>124</v>
      </c>
      <c r="D105" s="14" t="s">
        <v>11</v>
      </c>
      <c r="E105" s="14">
        <v>5650</v>
      </c>
      <c r="F105" s="15">
        <v>0.1</v>
      </c>
      <c r="G105" s="12">
        <v>565</v>
      </c>
      <c r="H105" s="13"/>
    </row>
    <row r="106" s="1" customFormat="1" ht="15" customHeight="1" spans="1:8">
      <c r="A106" s="14">
        <f>COUNTA($B$3:B106)</f>
        <v>104</v>
      </c>
      <c r="B106" s="14" t="s">
        <v>128</v>
      </c>
      <c r="C106" s="16" t="s">
        <v>124</v>
      </c>
      <c r="D106" s="14" t="s">
        <v>11</v>
      </c>
      <c r="E106" s="14">
        <v>16005</v>
      </c>
      <c r="F106" s="15">
        <v>0.1</v>
      </c>
      <c r="G106" s="12">
        <v>1600.5</v>
      </c>
      <c r="H106" s="13"/>
    </row>
    <row r="107" s="1" customFormat="1" ht="15" customHeight="1" spans="1:8">
      <c r="A107" s="9">
        <f>COUNTA($B$3:B107)</f>
        <v>105</v>
      </c>
      <c r="B107" s="9" t="s">
        <v>129</v>
      </c>
      <c r="C107" s="17" t="s">
        <v>130</v>
      </c>
      <c r="D107" s="9" t="s">
        <v>11</v>
      </c>
      <c r="E107" s="14">
        <v>1550</v>
      </c>
      <c r="F107" s="15">
        <v>0.1</v>
      </c>
      <c r="G107" s="12">
        <v>155</v>
      </c>
      <c r="H107" s="13"/>
    </row>
    <row r="108" s="1" customFormat="1" ht="15" customHeight="1" spans="1:8">
      <c r="A108" s="14">
        <f>COUNTA($B$3:B108)</f>
        <v>106</v>
      </c>
      <c r="B108" s="14" t="s">
        <v>131</v>
      </c>
      <c r="C108" s="16" t="s">
        <v>130</v>
      </c>
      <c r="D108" s="14" t="s">
        <v>11</v>
      </c>
      <c r="E108" s="14">
        <v>22270</v>
      </c>
      <c r="F108" s="15">
        <v>0.1</v>
      </c>
      <c r="G108" s="12">
        <v>2227</v>
      </c>
      <c r="H108" s="13"/>
    </row>
    <row r="109" s="1" customFormat="1" ht="15" customHeight="1" spans="1:8">
      <c r="A109" s="14">
        <f>COUNTA($B$3:B109)</f>
        <v>107</v>
      </c>
      <c r="B109" s="14" t="s">
        <v>132</v>
      </c>
      <c r="C109" s="16" t="s">
        <v>130</v>
      </c>
      <c r="D109" s="14" t="s">
        <v>11</v>
      </c>
      <c r="E109" s="14">
        <v>9050</v>
      </c>
      <c r="F109" s="15">
        <v>0.1</v>
      </c>
      <c r="G109" s="12">
        <v>905</v>
      </c>
      <c r="H109" s="13"/>
    </row>
    <row r="110" s="1" customFormat="1" ht="15" customHeight="1" spans="1:8">
      <c r="A110" s="9">
        <f>COUNTA($B$3:B110)</f>
        <v>108</v>
      </c>
      <c r="B110" s="9" t="s">
        <v>133</v>
      </c>
      <c r="C110" s="16" t="s">
        <v>130</v>
      </c>
      <c r="D110" s="14" t="s">
        <v>11</v>
      </c>
      <c r="E110" s="14">
        <v>29500</v>
      </c>
      <c r="F110" s="15">
        <v>0.1</v>
      </c>
      <c r="G110" s="12">
        <v>2950</v>
      </c>
      <c r="H110" s="13"/>
    </row>
    <row r="111" s="1" customFormat="1" ht="15" customHeight="1" spans="1:8">
      <c r="A111" s="14">
        <f>COUNTA($B$3:B111)</f>
        <v>109</v>
      </c>
      <c r="B111" s="14" t="s">
        <v>134</v>
      </c>
      <c r="C111" s="16" t="s">
        <v>130</v>
      </c>
      <c r="D111" s="14" t="s">
        <v>11</v>
      </c>
      <c r="E111" s="14">
        <v>2000</v>
      </c>
      <c r="F111" s="15">
        <v>0.1</v>
      </c>
      <c r="G111" s="12">
        <v>200</v>
      </c>
      <c r="H111" s="13"/>
    </row>
    <row r="112" s="1" customFormat="1" ht="15" customHeight="1" spans="1:8">
      <c r="A112" s="14">
        <f>COUNTA($B$3:B112)</f>
        <v>110</v>
      </c>
      <c r="B112" s="14" t="s">
        <v>135</v>
      </c>
      <c r="C112" s="16" t="s">
        <v>130</v>
      </c>
      <c r="D112" s="14" t="s">
        <v>11</v>
      </c>
      <c r="E112" s="14">
        <v>11200</v>
      </c>
      <c r="F112" s="15">
        <v>0.1</v>
      </c>
      <c r="G112" s="12">
        <v>1120</v>
      </c>
      <c r="H112" s="13"/>
    </row>
    <row r="113" s="1" customFormat="1" ht="15" customHeight="1" spans="1:8">
      <c r="A113" s="14">
        <f>COUNTA($B$3:B113)</f>
        <v>111</v>
      </c>
      <c r="B113" s="14" t="s">
        <v>136</v>
      </c>
      <c r="C113" s="16" t="s">
        <v>130</v>
      </c>
      <c r="D113" s="14" t="s">
        <v>11</v>
      </c>
      <c r="E113" s="14">
        <v>16300</v>
      </c>
      <c r="F113" s="15">
        <v>0.1</v>
      </c>
      <c r="G113" s="12">
        <v>1630</v>
      </c>
      <c r="H113" s="13"/>
    </row>
    <row r="114" s="1" customFormat="1" ht="15" customHeight="1" spans="1:8">
      <c r="A114" s="14">
        <f>COUNTA($B$3:B114)</f>
        <v>112</v>
      </c>
      <c r="B114" s="14" t="s">
        <v>137</v>
      </c>
      <c r="C114" s="16" t="s">
        <v>130</v>
      </c>
      <c r="D114" s="14" t="s">
        <v>11</v>
      </c>
      <c r="E114" s="14">
        <v>2502</v>
      </c>
      <c r="F114" s="15">
        <v>0.1</v>
      </c>
      <c r="G114" s="12">
        <v>250.2</v>
      </c>
      <c r="H114" s="13"/>
    </row>
    <row r="115" s="1" customFormat="1" ht="15" customHeight="1" spans="1:8">
      <c r="A115" s="14">
        <f>COUNTA($B$3:B115)</f>
        <v>113</v>
      </c>
      <c r="B115" s="14" t="s">
        <v>138</v>
      </c>
      <c r="C115" s="17" t="s">
        <v>130</v>
      </c>
      <c r="D115" s="9" t="s">
        <v>11</v>
      </c>
      <c r="E115" s="14">
        <v>2460</v>
      </c>
      <c r="F115" s="15">
        <v>0.1</v>
      </c>
      <c r="G115" s="12">
        <v>246</v>
      </c>
      <c r="H115" s="13"/>
    </row>
    <row r="116" s="1" customFormat="1" ht="15" customHeight="1" spans="1:8">
      <c r="A116" s="14">
        <f>COUNTA($B$3:B116)</f>
        <v>114</v>
      </c>
      <c r="B116" s="14" t="s">
        <v>139</v>
      </c>
      <c r="C116" s="16" t="s">
        <v>140</v>
      </c>
      <c r="D116" s="14" t="s">
        <v>11</v>
      </c>
      <c r="E116" s="14">
        <v>3600</v>
      </c>
      <c r="F116" s="15">
        <v>0.1</v>
      </c>
      <c r="G116" s="12">
        <v>360</v>
      </c>
      <c r="H116" s="13"/>
    </row>
    <row r="117" s="1" customFormat="1" ht="15" customHeight="1" spans="1:8">
      <c r="A117" s="14">
        <f>COUNTA($B$3:B117)</f>
        <v>115</v>
      </c>
      <c r="B117" s="14" t="s">
        <v>141</v>
      </c>
      <c r="C117" s="16" t="s">
        <v>140</v>
      </c>
      <c r="D117" s="14" t="s">
        <v>11</v>
      </c>
      <c r="E117" s="14">
        <v>18875</v>
      </c>
      <c r="F117" s="15">
        <v>0.1</v>
      </c>
      <c r="G117" s="12">
        <v>1887.5</v>
      </c>
      <c r="H117" s="13"/>
    </row>
    <row r="118" s="1" customFormat="1" ht="15" customHeight="1" spans="1:8">
      <c r="A118" s="14">
        <f>COUNTA($B$3:B118)</f>
        <v>116</v>
      </c>
      <c r="B118" s="14" t="s">
        <v>142</v>
      </c>
      <c r="C118" s="16" t="s">
        <v>140</v>
      </c>
      <c r="D118" s="14" t="s">
        <v>11</v>
      </c>
      <c r="E118" s="14">
        <v>1550</v>
      </c>
      <c r="F118" s="15">
        <v>0.1</v>
      </c>
      <c r="G118" s="12">
        <v>155</v>
      </c>
      <c r="H118" s="13"/>
    </row>
    <row r="119" s="1" customFormat="1" ht="15" customHeight="1" spans="1:8">
      <c r="A119" s="14">
        <f>COUNTA($B$3:B119)</f>
        <v>117</v>
      </c>
      <c r="B119" s="14" t="s">
        <v>143</v>
      </c>
      <c r="C119" s="16" t="s">
        <v>140</v>
      </c>
      <c r="D119" s="14" t="s">
        <v>11</v>
      </c>
      <c r="E119" s="14">
        <v>4000</v>
      </c>
      <c r="F119" s="15">
        <v>0.1</v>
      </c>
      <c r="G119" s="12">
        <v>400</v>
      </c>
      <c r="H119" s="13"/>
    </row>
    <row r="120" s="1" customFormat="1" ht="15" customHeight="1" spans="1:8">
      <c r="A120" s="14">
        <f>COUNTA($B$3:B120)</f>
        <v>118</v>
      </c>
      <c r="B120" s="14" t="s">
        <v>144</v>
      </c>
      <c r="C120" s="16" t="s">
        <v>140</v>
      </c>
      <c r="D120" s="14" t="s">
        <v>11</v>
      </c>
      <c r="E120" s="14">
        <v>11850</v>
      </c>
      <c r="F120" s="15">
        <v>0.1</v>
      </c>
      <c r="G120" s="12">
        <v>1185</v>
      </c>
      <c r="H120" s="13"/>
    </row>
    <row r="121" s="1" customFormat="1" ht="15" customHeight="1" spans="1:8">
      <c r="A121" s="14">
        <f>COUNTA($B$3:B121)</f>
        <v>119</v>
      </c>
      <c r="B121" s="14" t="s">
        <v>145</v>
      </c>
      <c r="C121" s="16" t="s">
        <v>140</v>
      </c>
      <c r="D121" s="14" t="s">
        <v>11</v>
      </c>
      <c r="E121" s="14">
        <v>3700</v>
      </c>
      <c r="F121" s="15">
        <v>0.1</v>
      </c>
      <c r="G121" s="12">
        <v>370</v>
      </c>
      <c r="H121" s="13"/>
    </row>
    <row r="122" s="1" customFormat="1" ht="15" customHeight="1" spans="1:8">
      <c r="A122" s="14">
        <f>COUNTA($B$3:B122)</f>
        <v>120</v>
      </c>
      <c r="B122" s="14" t="s">
        <v>146</v>
      </c>
      <c r="C122" s="16" t="s">
        <v>140</v>
      </c>
      <c r="D122" s="14" t="s">
        <v>11</v>
      </c>
      <c r="E122" s="14">
        <v>11340</v>
      </c>
      <c r="F122" s="15">
        <v>0.1</v>
      </c>
      <c r="G122" s="12">
        <v>1134</v>
      </c>
      <c r="H122" s="13"/>
    </row>
    <row r="123" s="1" customFormat="1" ht="15" customHeight="1" spans="1:8">
      <c r="A123" s="14">
        <f>COUNTA($B$3:B123)</f>
        <v>121</v>
      </c>
      <c r="B123" s="14" t="s">
        <v>147</v>
      </c>
      <c r="C123" s="16" t="s">
        <v>140</v>
      </c>
      <c r="D123" s="14" t="s">
        <v>11</v>
      </c>
      <c r="E123" s="14">
        <v>12950</v>
      </c>
      <c r="F123" s="15">
        <v>0.1</v>
      </c>
      <c r="G123" s="12">
        <v>1295</v>
      </c>
      <c r="H123" s="13"/>
    </row>
    <row r="124" s="1" customFormat="1" ht="15" customHeight="1" spans="1:8">
      <c r="A124" s="14">
        <f>COUNTA($B$3:B124)</f>
        <v>122</v>
      </c>
      <c r="B124" s="14" t="s">
        <v>148</v>
      </c>
      <c r="C124" s="16" t="s">
        <v>140</v>
      </c>
      <c r="D124" s="14" t="s">
        <v>11</v>
      </c>
      <c r="E124" s="14">
        <v>5800</v>
      </c>
      <c r="F124" s="15">
        <v>0.1</v>
      </c>
      <c r="G124" s="12">
        <v>580</v>
      </c>
      <c r="H124" s="13"/>
    </row>
    <row r="125" s="1" customFormat="1" ht="15" customHeight="1" spans="1:8">
      <c r="A125" s="14">
        <f>COUNTA($B$3:B125)</f>
        <v>123</v>
      </c>
      <c r="B125" s="14" t="s">
        <v>149</v>
      </c>
      <c r="C125" s="16" t="s">
        <v>140</v>
      </c>
      <c r="D125" s="14" t="s">
        <v>11</v>
      </c>
      <c r="E125" s="14">
        <v>3200</v>
      </c>
      <c r="F125" s="15">
        <v>0.1</v>
      </c>
      <c r="G125" s="12">
        <v>320</v>
      </c>
      <c r="H125" s="13"/>
    </row>
    <row r="126" s="1" customFormat="1" ht="15" customHeight="1" spans="1:8">
      <c r="A126" s="14">
        <f>COUNTA($B$3:B126)</f>
        <v>124</v>
      </c>
      <c r="B126" s="14" t="s">
        <v>150</v>
      </c>
      <c r="C126" s="16" t="s">
        <v>140</v>
      </c>
      <c r="D126" s="14" t="s">
        <v>11</v>
      </c>
      <c r="E126" s="14">
        <v>1450</v>
      </c>
      <c r="F126" s="15">
        <v>0.1</v>
      </c>
      <c r="G126" s="12">
        <v>145</v>
      </c>
      <c r="H126" s="13"/>
    </row>
    <row r="127" s="1" customFormat="1" ht="15" customHeight="1" spans="1:8">
      <c r="A127" s="9">
        <f>COUNTA($B$3:B127)</f>
        <v>125</v>
      </c>
      <c r="B127" s="9" t="s">
        <v>151</v>
      </c>
      <c r="C127" s="17" t="s">
        <v>152</v>
      </c>
      <c r="D127" s="9" t="s">
        <v>11</v>
      </c>
      <c r="E127" s="14">
        <v>10300</v>
      </c>
      <c r="F127" s="15">
        <v>0.1</v>
      </c>
      <c r="G127" s="12">
        <v>1030</v>
      </c>
      <c r="H127" s="13"/>
    </row>
    <row r="128" s="1" customFormat="1" ht="15" customHeight="1" spans="1:8">
      <c r="A128" s="14">
        <f>COUNTA($B$3:B128)</f>
        <v>126</v>
      </c>
      <c r="B128" s="14" t="s">
        <v>153</v>
      </c>
      <c r="C128" s="16" t="s">
        <v>152</v>
      </c>
      <c r="D128" s="14" t="s">
        <v>11</v>
      </c>
      <c r="E128" s="14">
        <v>4550</v>
      </c>
      <c r="F128" s="15">
        <v>0.1</v>
      </c>
      <c r="G128" s="12">
        <v>455</v>
      </c>
      <c r="H128" s="13"/>
    </row>
    <row r="129" s="1" customFormat="1" ht="15" customHeight="1" spans="1:8">
      <c r="A129" s="14">
        <f>COUNTA($B$3:B129)</f>
        <v>127</v>
      </c>
      <c r="B129" s="14" t="s">
        <v>154</v>
      </c>
      <c r="C129" s="16" t="s">
        <v>152</v>
      </c>
      <c r="D129" s="14" t="s">
        <v>11</v>
      </c>
      <c r="E129" s="14">
        <v>3916</v>
      </c>
      <c r="F129" s="15">
        <v>0.1</v>
      </c>
      <c r="G129" s="12">
        <v>391.6</v>
      </c>
      <c r="H129" s="13"/>
    </row>
    <row r="130" s="1" customFormat="1" ht="15" customHeight="1" spans="1:8">
      <c r="A130" s="9">
        <f>COUNTA($B$3:B130)</f>
        <v>128</v>
      </c>
      <c r="B130" s="9" t="s">
        <v>155</v>
      </c>
      <c r="C130" s="16" t="s">
        <v>152</v>
      </c>
      <c r="D130" s="14" t="s">
        <v>11</v>
      </c>
      <c r="E130" s="14">
        <v>8750</v>
      </c>
      <c r="F130" s="15">
        <v>0.1</v>
      </c>
      <c r="G130" s="12">
        <v>875</v>
      </c>
      <c r="H130" s="13"/>
    </row>
    <row r="131" s="1" customFormat="1" ht="15" customHeight="1" spans="1:8">
      <c r="A131" s="9">
        <f>COUNTA($B$3:B131)</f>
        <v>129</v>
      </c>
      <c r="B131" s="9" t="s">
        <v>156</v>
      </c>
      <c r="C131" s="16" t="s">
        <v>152</v>
      </c>
      <c r="D131" s="14" t="s">
        <v>11</v>
      </c>
      <c r="E131" s="14">
        <v>48000</v>
      </c>
      <c r="F131" s="15">
        <v>0.1</v>
      </c>
      <c r="G131" s="12">
        <v>4800</v>
      </c>
      <c r="H131" s="13"/>
    </row>
    <row r="132" s="1" customFormat="1" ht="15" customHeight="1" spans="1:8">
      <c r="A132" s="14">
        <f>COUNTA($B$3:B132)</f>
        <v>130</v>
      </c>
      <c r="B132" s="14" t="s">
        <v>157</v>
      </c>
      <c r="C132" s="16" t="s">
        <v>152</v>
      </c>
      <c r="D132" s="14" t="s">
        <v>11</v>
      </c>
      <c r="E132" s="14">
        <v>2240</v>
      </c>
      <c r="F132" s="15">
        <v>0.1</v>
      </c>
      <c r="G132" s="12">
        <v>224</v>
      </c>
      <c r="H132" s="13"/>
    </row>
    <row r="133" s="1" customFormat="1" ht="15" customHeight="1" spans="1:8">
      <c r="A133" s="9">
        <f>COUNTA($B$3:B133)</f>
        <v>131</v>
      </c>
      <c r="B133" s="9" t="s">
        <v>158</v>
      </c>
      <c r="C133" s="17" t="s">
        <v>159</v>
      </c>
      <c r="D133" s="9" t="s">
        <v>11</v>
      </c>
      <c r="E133" s="10">
        <v>1050</v>
      </c>
      <c r="F133" s="15">
        <v>0.1</v>
      </c>
      <c r="G133" s="12">
        <v>105</v>
      </c>
      <c r="H133" s="13"/>
    </row>
    <row r="134" s="1" customFormat="1" ht="15" customHeight="1" spans="1:8">
      <c r="A134" s="9">
        <f>COUNTA($B$3:B134)</f>
        <v>132</v>
      </c>
      <c r="B134" s="9" t="s">
        <v>160</v>
      </c>
      <c r="C134" s="17" t="s">
        <v>159</v>
      </c>
      <c r="D134" s="9" t="s">
        <v>11</v>
      </c>
      <c r="E134" s="10">
        <v>4650</v>
      </c>
      <c r="F134" s="15">
        <v>0.1</v>
      </c>
      <c r="G134" s="12">
        <v>465</v>
      </c>
      <c r="H134" s="13"/>
    </row>
    <row r="135" s="1" customFormat="1" ht="15" customHeight="1" spans="1:8">
      <c r="A135" s="9">
        <f>COUNTA($B$3:B135)</f>
        <v>133</v>
      </c>
      <c r="B135" s="9" t="s">
        <v>161</v>
      </c>
      <c r="C135" s="16" t="s">
        <v>159</v>
      </c>
      <c r="D135" s="14" t="s">
        <v>11</v>
      </c>
      <c r="E135" s="10">
        <v>900</v>
      </c>
      <c r="F135" s="15">
        <v>0.1</v>
      </c>
      <c r="G135" s="12">
        <v>90</v>
      </c>
      <c r="H135" s="13"/>
    </row>
    <row r="136" s="1" customFormat="1" ht="15" customHeight="1" spans="1:8">
      <c r="A136" s="9">
        <f>COUNTA($B$3:B136)</f>
        <v>134</v>
      </c>
      <c r="B136" s="9" t="s">
        <v>162</v>
      </c>
      <c r="C136" s="17" t="s">
        <v>159</v>
      </c>
      <c r="D136" s="9" t="s">
        <v>11</v>
      </c>
      <c r="E136" s="10">
        <v>7850</v>
      </c>
      <c r="F136" s="15">
        <v>0.1</v>
      </c>
      <c r="G136" s="12">
        <v>785</v>
      </c>
      <c r="H136" s="13"/>
    </row>
    <row r="137" s="1" customFormat="1" ht="15" customHeight="1" spans="1:8">
      <c r="A137" s="9">
        <f>COUNTA($B$3:B137)</f>
        <v>135</v>
      </c>
      <c r="B137" s="9" t="s">
        <v>163</v>
      </c>
      <c r="C137" s="17" t="s">
        <v>159</v>
      </c>
      <c r="D137" s="9" t="s">
        <v>11</v>
      </c>
      <c r="E137" s="10">
        <v>5740</v>
      </c>
      <c r="F137" s="15">
        <v>0.1</v>
      </c>
      <c r="G137" s="12">
        <v>574</v>
      </c>
      <c r="H137" s="13"/>
    </row>
    <row r="138" s="1" customFormat="1" ht="15" customHeight="1" spans="1:8">
      <c r="A138" s="9">
        <f>COUNTA($B$3:B138)</f>
        <v>136</v>
      </c>
      <c r="B138" s="9" t="s">
        <v>164</v>
      </c>
      <c r="C138" s="17" t="s">
        <v>159</v>
      </c>
      <c r="D138" s="9" t="s">
        <v>11</v>
      </c>
      <c r="E138" s="10">
        <v>5060</v>
      </c>
      <c r="F138" s="15">
        <v>0.1</v>
      </c>
      <c r="G138" s="12">
        <v>506</v>
      </c>
      <c r="H138" s="13"/>
    </row>
    <row r="139" s="1" customFormat="1" ht="15" customHeight="1" spans="1:8">
      <c r="A139" s="9">
        <f>COUNTA($B$3:B139)</f>
        <v>137</v>
      </c>
      <c r="B139" s="9" t="s">
        <v>165</v>
      </c>
      <c r="C139" s="17" t="s">
        <v>159</v>
      </c>
      <c r="D139" s="9" t="s">
        <v>11</v>
      </c>
      <c r="E139" s="10">
        <v>5363</v>
      </c>
      <c r="F139" s="15">
        <v>0.1</v>
      </c>
      <c r="G139" s="12">
        <v>536.3</v>
      </c>
      <c r="H139" s="13"/>
    </row>
    <row r="140" s="1" customFormat="1" ht="15" customHeight="1" spans="1:8">
      <c r="A140" s="14">
        <f>COUNTA($B$3:B140)</f>
        <v>138</v>
      </c>
      <c r="B140" s="14" t="s">
        <v>166</v>
      </c>
      <c r="C140" s="16" t="s">
        <v>167</v>
      </c>
      <c r="D140" s="14" t="s">
        <v>11</v>
      </c>
      <c r="E140" s="10">
        <v>3300</v>
      </c>
      <c r="F140" s="15">
        <v>0.1</v>
      </c>
      <c r="G140" s="12">
        <v>330</v>
      </c>
      <c r="H140" s="13"/>
    </row>
    <row r="141" s="1" customFormat="1" ht="15" customHeight="1" spans="1:8">
      <c r="A141" s="14">
        <f>COUNTA($B$3:B141)</f>
        <v>139</v>
      </c>
      <c r="B141" s="14" t="s">
        <v>168</v>
      </c>
      <c r="C141" s="16" t="s">
        <v>167</v>
      </c>
      <c r="D141" s="14" t="s">
        <v>11</v>
      </c>
      <c r="E141" s="10">
        <v>3800</v>
      </c>
      <c r="F141" s="15">
        <v>0.1</v>
      </c>
      <c r="G141" s="12">
        <v>380</v>
      </c>
      <c r="H141" s="13"/>
    </row>
    <row r="142" s="1" customFormat="1" ht="15" customHeight="1" spans="1:8">
      <c r="A142" s="14">
        <f>COUNTA($B$3:B142)</f>
        <v>140</v>
      </c>
      <c r="B142" s="14" t="s">
        <v>169</v>
      </c>
      <c r="C142" s="16" t="s">
        <v>167</v>
      </c>
      <c r="D142" s="14" t="s">
        <v>11</v>
      </c>
      <c r="E142" s="10">
        <v>27400</v>
      </c>
      <c r="F142" s="15">
        <v>0.1</v>
      </c>
      <c r="G142" s="12">
        <v>2740</v>
      </c>
      <c r="H142" s="13"/>
    </row>
    <row r="143" s="1" customFormat="1" ht="15" customHeight="1" spans="1:8">
      <c r="A143" s="14">
        <f>COUNTA($B$3:B143)</f>
        <v>141</v>
      </c>
      <c r="B143" s="14" t="s">
        <v>170</v>
      </c>
      <c r="C143" s="16" t="s">
        <v>167</v>
      </c>
      <c r="D143" s="14" t="s">
        <v>11</v>
      </c>
      <c r="E143" s="10">
        <v>28500</v>
      </c>
      <c r="F143" s="15">
        <v>0.1</v>
      </c>
      <c r="G143" s="12">
        <v>2850</v>
      </c>
      <c r="H143" s="13"/>
    </row>
    <row r="144" s="1" customFormat="1" ht="15" customHeight="1" spans="1:8">
      <c r="A144" s="14">
        <f>COUNTA($B$3:B144)</f>
        <v>142</v>
      </c>
      <c r="B144" s="14" t="s">
        <v>171</v>
      </c>
      <c r="C144" s="16" t="s">
        <v>167</v>
      </c>
      <c r="D144" s="14" t="s">
        <v>11</v>
      </c>
      <c r="E144" s="10">
        <v>14250</v>
      </c>
      <c r="F144" s="15">
        <v>0.1</v>
      </c>
      <c r="G144" s="12">
        <v>1425</v>
      </c>
      <c r="H144" s="13"/>
    </row>
    <row r="145" s="1" customFormat="1" ht="15" customHeight="1" spans="1:8">
      <c r="A145" s="14">
        <f>COUNTA($B$3:B145)</f>
        <v>143</v>
      </c>
      <c r="B145" s="14" t="s">
        <v>172</v>
      </c>
      <c r="C145" s="16" t="s">
        <v>167</v>
      </c>
      <c r="D145" s="14" t="s">
        <v>11</v>
      </c>
      <c r="E145" s="10">
        <v>5850</v>
      </c>
      <c r="F145" s="15">
        <v>0.1</v>
      </c>
      <c r="G145" s="12">
        <v>585</v>
      </c>
      <c r="H145" s="13"/>
    </row>
    <row r="146" s="1" customFormat="1" ht="15" customHeight="1" spans="1:8">
      <c r="A146" s="14">
        <f>COUNTA($B$3:B146)</f>
        <v>144</v>
      </c>
      <c r="B146" s="14" t="s">
        <v>173</v>
      </c>
      <c r="C146" s="16" t="s">
        <v>167</v>
      </c>
      <c r="D146" s="14" t="s">
        <v>11</v>
      </c>
      <c r="E146" s="10">
        <v>2500</v>
      </c>
      <c r="F146" s="15">
        <v>0.1</v>
      </c>
      <c r="G146" s="12">
        <v>250</v>
      </c>
      <c r="H146" s="13"/>
    </row>
    <row r="147" s="1" customFormat="1" ht="15" customHeight="1" spans="1:8">
      <c r="A147" s="14">
        <f>COUNTA($B$3:B147)</f>
        <v>145</v>
      </c>
      <c r="B147" s="14" t="s">
        <v>174</v>
      </c>
      <c r="C147" s="16" t="s">
        <v>167</v>
      </c>
      <c r="D147" s="14" t="s">
        <v>11</v>
      </c>
      <c r="E147" s="10">
        <v>750</v>
      </c>
      <c r="F147" s="15">
        <v>0.1</v>
      </c>
      <c r="G147" s="12">
        <v>75</v>
      </c>
      <c r="H147" s="13"/>
    </row>
    <row r="148" s="1" customFormat="1" ht="15" customHeight="1" spans="1:8">
      <c r="A148" s="14">
        <f>COUNTA($B$3:B148)</f>
        <v>146</v>
      </c>
      <c r="B148" s="14" t="s">
        <v>175</v>
      </c>
      <c r="C148" s="16" t="s">
        <v>167</v>
      </c>
      <c r="D148" s="14" t="s">
        <v>11</v>
      </c>
      <c r="E148" s="10">
        <v>12000</v>
      </c>
      <c r="F148" s="15">
        <v>0.1</v>
      </c>
      <c r="G148" s="12">
        <v>1200</v>
      </c>
      <c r="H148" s="13"/>
    </row>
    <row r="149" s="1" customFormat="1" ht="15" customHeight="1" spans="1:8">
      <c r="A149" s="14">
        <f>COUNTA($B$3:B149)</f>
        <v>147</v>
      </c>
      <c r="B149" s="14" t="s">
        <v>176</v>
      </c>
      <c r="C149" s="16" t="s">
        <v>167</v>
      </c>
      <c r="D149" s="14" t="s">
        <v>11</v>
      </c>
      <c r="E149" s="10">
        <v>2250</v>
      </c>
      <c r="F149" s="15">
        <v>0.1</v>
      </c>
      <c r="G149" s="12">
        <v>225</v>
      </c>
      <c r="H149" s="13"/>
    </row>
    <row r="150" s="1" customFormat="1" ht="15" customHeight="1" spans="1:8">
      <c r="A150" s="14">
        <f>COUNTA($B$3:B150)</f>
        <v>148</v>
      </c>
      <c r="B150" s="14" t="s">
        <v>177</v>
      </c>
      <c r="C150" s="16" t="s">
        <v>167</v>
      </c>
      <c r="D150" s="14" t="s">
        <v>11</v>
      </c>
      <c r="E150" s="10">
        <v>4560</v>
      </c>
      <c r="F150" s="15">
        <v>0.1</v>
      </c>
      <c r="G150" s="12">
        <v>456</v>
      </c>
      <c r="H150" s="13"/>
    </row>
    <row r="151" s="1" customFormat="1" ht="15" customHeight="1" spans="1:8">
      <c r="A151" s="9">
        <f>COUNTA($B$3:B151)</f>
        <v>149</v>
      </c>
      <c r="B151" s="9" t="s">
        <v>178</v>
      </c>
      <c r="C151" s="16" t="s">
        <v>130</v>
      </c>
      <c r="D151" s="14" t="s">
        <v>25</v>
      </c>
      <c r="E151" s="14">
        <v>16321</v>
      </c>
      <c r="F151" s="15">
        <v>0.15</v>
      </c>
      <c r="G151" s="12">
        <v>2448.15</v>
      </c>
      <c r="H151" s="13"/>
    </row>
    <row r="152" s="1" customFormat="1" ht="15" customHeight="1" spans="1:8">
      <c r="A152" s="14">
        <f>COUNTA($B$3:B152)</f>
        <v>150</v>
      </c>
      <c r="B152" s="14" t="s">
        <v>179</v>
      </c>
      <c r="C152" s="16" t="s">
        <v>152</v>
      </c>
      <c r="D152" s="14" t="str">
        <f>"监测户"</f>
        <v>监测户</v>
      </c>
      <c r="E152" s="14">
        <v>19500</v>
      </c>
      <c r="F152" s="15">
        <v>0.15</v>
      </c>
      <c r="G152" s="12">
        <v>2925</v>
      </c>
      <c r="H152" s="13"/>
    </row>
    <row r="153" s="1" customFormat="1" ht="15" customHeight="1" spans="1:8">
      <c r="A153" s="14">
        <f>COUNTA($B$3:B153)</f>
        <v>151</v>
      </c>
      <c r="B153" s="14" t="s">
        <v>180</v>
      </c>
      <c r="C153" s="16" t="s">
        <v>159</v>
      </c>
      <c r="D153" s="14" t="str">
        <f>"监测户"</f>
        <v>监测户</v>
      </c>
      <c r="E153" s="14">
        <v>12660</v>
      </c>
      <c r="F153" s="15">
        <v>0.15</v>
      </c>
      <c r="G153" s="12">
        <v>1899</v>
      </c>
      <c r="H153" s="13"/>
    </row>
    <row r="154" s="1" customFormat="1" ht="15" customHeight="1" spans="1:8">
      <c r="A154" s="14">
        <f>COUNTA($B$3:B154)</f>
        <v>152</v>
      </c>
      <c r="B154" s="14" t="s">
        <v>181</v>
      </c>
      <c r="C154" s="16" t="s">
        <v>167</v>
      </c>
      <c r="D154" s="14" t="str">
        <f>"监测户"</f>
        <v>监测户</v>
      </c>
      <c r="E154" s="14">
        <v>3200</v>
      </c>
      <c r="F154" s="15">
        <v>0.15</v>
      </c>
      <c r="G154" s="12">
        <v>480</v>
      </c>
      <c r="H154" s="13"/>
    </row>
    <row r="155" s="1" customFormat="1" ht="15" customHeight="1" spans="1:8">
      <c r="A155" s="14">
        <f>COUNTA($B$3:B155)</f>
        <v>153</v>
      </c>
      <c r="B155" s="14" t="s">
        <v>182</v>
      </c>
      <c r="C155" s="14" t="s">
        <v>183</v>
      </c>
      <c r="D155" s="14" t="str">
        <f t="shared" ref="D155:D171" si="1">"脱贫户"</f>
        <v>脱贫户</v>
      </c>
      <c r="E155" s="14">
        <v>4590</v>
      </c>
      <c r="F155" s="15">
        <v>0.1</v>
      </c>
      <c r="G155" s="12">
        <v>459</v>
      </c>
      <c r="H155" s="13"/>
    </row>
    <row r="156" s="1" customFormat="1" ht="15" customHeight="1" spans="1:8">
      <c r="A156" s="14">
        <f>COUNTA($B$3:B156)</f>
        <v>154</v>
      </c>
      <c r="B156" s="14" t="s">
        <v>184</v>
      </c>
      <c r="C156" s="14" t="s">
        <v>183</v>
      </c>
      <c r="D156" s="14" t="str">
        <f t="shared" si="1"/>
        <v>脱贫户</v>
      </c>
      <c r="E156" s="14">
        <v>10840</v>
      </c>
      <c r="F156" s="15">
        <v>0.1</v>
      </c>
      <c r="G156" s="12">
        <v>1084</v>
      </c>
      <c r="H156" s="13"/>
    </row>
    <row r="157" s="1" customFormat="1" ht="15" customHeight="1" spans="1:8">
      <c r="A157" s="14">
        <f>COUNTA($B$3:B157)</f>
        <v>155</v>
      </c>
      <c r="B157" s="14" t="s">
        <v>185</v>
      </c>
      <c r="C157" s="14" t="s">
        <v>186</v>
      </c>
      <c r="D157" s="14" t="str">
        <f t="shared" si="1"/>
        <v>脱贫户</v>
      </c>
      <c r="E157" s="14">
        <v>17900</v>
      </c>
      <c r="F157" s="15">
        <v>0.1</v>
      </c>
      <c r="G157" s="12">
        <v>1790</v>
      </c>
      <c r="H157" s="13"/>
    </row>
    <row r="158" s="1" customFormat="1" ht="15" customHeight="1" spans="1:8">
      <c r="A158" s="14">
        <f>COUNTA($B$3:B158)</f>
        <v>156</v>
      </c>
      <c r="B158" s="14" t="s">
        <v>187</v>
      </c>
      <c r="C158" s="14" t="s">
        <v>183</v>
      </c>
      <c r="D158" s="14" t="str">
        <f t="shared" si="1"/>
        <v>脱贫户</v>
      </c>
      <c r="E158" s="14">
        <v>9554</v>
      </c>
      <c r="F158" s="15">
        <v>0.1</v>
      </c>
      <c r="G158" s="12">
        <v>955.4</v>
      </c>
      <c r="H158" s="13"/>
    </row>
    <row r="159" s="1" customFormat="1" ht="15" customHeight="1" spans="1:8">
      <c r="A159" s="14">
        <f>COUNTA($B$3:B159)</f>
        <v>157</v>
      </c>
      <c r="B159" s="14" t="s">
        <v>188</v>
      </c>
      <c r="C159" s="14" t="s">
        <v>183</v>
      </c>
      <c r="D159" s="14" t="str">
        <f t="shared" si="1"/>
        <v>脱贫户</v>
      </c>
      <c r="E159" s="14">
        <v>5102</v>
      </c>
      <c r="F159" s="15">
        <v>0.1</v>
      </c>
      <c r="G159" s="12">
        <v>510.2</v>
      </c>
      <c r="H159" s="13"/>
    </row>
    <row r="160" s="1" customFormat="1" ht="15" customHeight="1" spans="1:8">
      <c r="A160" s="14">
        <f>COUNTA($B$3:B160)</f>
        <v>158</v>
      </c>
      <c r="B160" s="14" t="s">
        <v>189</v>
      </c>
      <c r="C160" s="14" t="s">
        <v>183</v>
      </c>
      <c r="D160" s="14" t="str">
        <f t="shared" si="1"/>
        <v>脱贫户</v>
      </c>
      <c r="E160" s="14">
        <v>300</v>
      </c>
      <c r="F160" s="15">
        <v>0.1</v>
      </c>
      <c r="G160" s="12">
        <v>30</v>
      </c>
      <c r="H160" s="13"/>
    </row>
    <row r="161" s="1" customFormat="1" ht="15" customHeight="1" spans="1:8">
      <c r="A161" s="14">
        <f>COUNTA($B$3:B161)</f>
        <v>159</v>
      </c>
      <c r="B161" s="14" t="s">
        <v>190</v>
      </c>
      <c r="C161" s="14" t="s">
        <v>191</v>
      </c>
      <c r="D161" s="14" t="str">
        <f t="shared" si="1"/>
        <v>脱贫户</v>
      </c>
      <c r="E161" s="14">
        <v>3350</v>
      </c>
      <c r="F161" s="15">
        <v>0.1</v>
      </c>
      <c r="G161" s="12">
        <v>335</v>
      </c>
      <c r="H161" s="13"/>
    </row>
    <row r="162" s="1" customFormat="1" ht="15" customHeight="1" spans="1:8">
      <c r="A162" s="14">
        <f>COUNTA($B$3:B162)</f>
        <v>160</v>
      </c>
      <c r="B162" s="14" t="s">
        <v>192</v>
      </c>
      <c r="C162" s="14" t="s">
        <v>191</v>
      </c>
      <c r="D162" s="14" t="str">
        <f t="shared" si="1"/>
        <v>脱贫户</v>
      </c>
      <c r="E162" s="14">
        <v>14875</v>
      </c>
      <c r="F162" s="15">
        <v>0.1</v>
      </c>
      <c r="G162" s="12">
        <v>1487.5</v>
      </c>
      <c r="H162" s="13"/>
    </row>
    <row r="163" s="1" customFormat="1" ht="15" customHeight="1" spans="1:8">
      <c r="A163" s="14">
        <f>COUNTA($B$3:B163)</f>
        <v>161</v>
      </c>
      <c r="B163" s="14" t="s">
        <v>193</v>
      </c>
      <c r="C163" s="14" t="s">
        <v>191</v>
      </c>
      <c r="D163" s="14" t="str">
        <f t="shared" si="1"/>
        <v>脱贫户</v>
      </c>
      <c r="E163" s="14">
        <v>2240</v>
      </c>
      <c r="F163" s="15">
        <v>0.1</v>
      </c>
      <c r="G163" s="12">
        <v>224</v>
      </c>
      <c r="H163" s="13"/>
    </row>
    <row r="164" s="1" customFormat="1" ht="15" customHeight="1" spans="1:8">
      <c r="A164" s="14">
        <f>COUNTA($B$3:B164)</f>
        <v>162</v>
      </c>
      <c r="B164" s="14" t="s">
        <v>194</v>
      </c>
      <c r="C164" s="14" t="s">
        <v>191</v>
      </c>
      <c r="D164" s="14" t="str">
        <f t="shared" si="1"/>
        <v>脱贫户</v>
      </c>
      <c r="E164" s="14">
        <v>22050</v>
      </c>
      <c r="F164" s="15">
        <v>0.1</v>
      </c>
      <c r="G164" s="12">
        <v>2205</v>
      </c>
      <c r="H164" s="13"/>
    </row>
    <row r="165" s="1" customFormat="1" ht="15" customHeight="1" spans="1:8">
      <c r="A165" s="14">
        <f>COUNTA($B$3:B165)</f>
        <v>163</v>
      </c>
      <c r="B165" s="14" t="s">
        <v>195</v>
      </c>
      <c r="C165" s="14" t="s">
        <v>196</v>
      </c>
      <c r="D165" s="14" t="str">
        <f t="shared" si="1"/>
        <v>脱贫户</v>
      </c>
      <c r="E165" s="14">
        <v>1690</v>
      </c>
      <c r="F165" s="15">
        <v>0.1</v>
      </c>
      <c r="G165" s="12">
        <v>169</v>
      </c>
      <c r="H165" s="13"/>
    </row>
    <row r="166" s="1" customFormat="1" ht="15" customHeight="1" spans="1:8">
      <c r="A166" s="14">
        <f>COUNTA($B$3:B166)</f>
        <v>164</v>
      </c>
      <c r="B166" s="14" t="s">
        <v>197</v>
      </c>
      <c r="C166" s="14" t="s">
        <v>183</v>
      </c>
      <c r="D166" s="14" t="str">
        <f t="shared" si="1"/>
        <v>脱贫户</v>
      </c>
      <c r="E166" s="14">
        <v>6420</v>
      </c>
      <c r="F166" s="15">
        <v>0.1</v>
      </c>
      <c r="G166" s="12">
        <v>642</v>
      </c>
      <c r="H166" s="13"/>
    </row>
    <row r="167" s="1" customFormat="1" ht="15" customHeight="1" spans="1:8">
      <c r="A167" s="14">
        <f>COUNTA($B$3:B167)</f>
        <v>165</v>
      </c>
      <c r="B167" s="14" t="s">
        <v>198</v>
      </c>
      <c r="C167" s="14" t="s">
        <v>199</v>
      </c>
      <c r="D167" s="14" t="str">
        <f t="shared" si="1"/>
        <v>脱贫户</v>
      </c>
      <c r="E167" s="14">
        <v>13400</v>
      </c>
      <c r="F167" s="15">
        <v>0.1</v>
      </c>
      <c r="G167" s="12">
        <v>1340</v>
      </c>
      <c r="H167" s="13"/>
    </row>
    <row r="168" s="1" customFormat="1" ht="15" customHeight="1" spans="1:8">
      <c r="A168" s="14">
        <f>COUNTA($B$3:B168)</f>
        <v>166</v>
      </c>
      <c r="B168" s="14" t="s">
        <v>200</v>
      </c>
      <c r="C168" s="14" t="s">
        <v>199</v>
      </c>
      <c r="D168" s="14" t="str">
        <f t="shared" si="1"/>
        <v>脱贫户</v>
      </c>
      <c r="E168" s="14">
        <v>2460</v>
      </c>
      <c r="F168" s="15">
        <v>0.1</v>
      </c>
      <c r="G168" s="12">
        <v>246</v>
      </c>
      <c r="H168" s="13"/>
    </row>
    <row r="169" s="1" customFormat="1" ht="15" customHeight="1" spans="1:8">
      <c r="A169" s="14">
        <f>COUNTA($B$3:B169)</f>
        <v>167</v>
      </c>
      <c r="B169" s="14" t="s">
        <v>201</v>
      </c>
      <c r="C169" s="14" t="s">
        <v>191</v>
      </c>
      <c r="D169" s="14" t="str">
        <f t="shared" si="1"/>
        <v>脱贫户</v>
      </c>
      <c r="E169" s="14">
        <v>46050</v>
      </c>
      <c r="F169" s="15">
        <v>0.1</v>
      </c>
      <c r="G169" s="12">
        <v>4605</v>
      </c>
      <c r="H169" s="13"/>
    </row>
    <row r="170" s="1" customFormat="1" ht="15" customHeight="1" spans="1:8">
      <c r="A170" s="14">
        <f>COUNTA($B$3:B170)</f>
        <v>168</v>
      </c>
      <c r="B170" s="14" t="s">
        <v>202</v>
      </c>
      <c r="C170" s="14" t="s">
        <v>191</v>
      </c>
      <c r="D170" s="14" t="str">
        <f t="shared" si="1"/>
        <v>脱贫户</v>
      </c>
      <c r="E170" s="14">
        <v>4200</v>
      </c>
      <c r="F170" s="15">
        <v>0.1</v>
      </c>
      <c r="G170" s="12">
        <v>420</v>
      </c>
      <c r="H170" s="13"/>
    </row>
    <row r="171" s="1" customFormat="1" ht="15" customHeight="1" spans="1:8">
      <c r="A171" s="14">
        <f>COUNTA($B$3:B171)</f>
        <v>169</v>
      </c>
      <c r="B171" s="14" t="s">
        <v>203</v>
      </c>
      <c r="C171" s="14" t="s">
        <v>196</v>
      </c>
      <c r="D171" s="14" t="str">
        <f t="shared" si="1"/>
        <v>脱贫户</v>
      </c>
      <c r="E171" s="14">
        <v>15120</v>
      </c>
      <c r="F171" s="15">
        <v>0.1</v>
      </c>
      <c r="G171" s="12">
        <v>1512</v>
      </c>
      <c r="H171" s="13"/>
    </row>
    <row r="172" s="1" customFormat="1" ht="15" customHeight="1" spans="1:8">
      <c r="A172" s="9">
        <f>COUNTA($B$3:B172)</f>
        <v>170</v>
      </c>
      <c r="B172" s="9" t="s">
        <v>204</v>
      </c>
      <c r="C172" s="14" t="s">
        <v>186</v>
      </c>
      <c r="D172" s="14" t="str">
        <f>"监测户"</f>
        <v>监测户</v>
      </c>
      <c r="E172" s="9">
        <v>9420</v>
      </c>
      <c r="F172" s="15">
        <v>0.15</v>
      </c>
      <c r="G172" s="12">
        <v>1413</v>
      </c>
      <c r="H172" s="13"/>
    </row>
    <row r="173" s="1" customFormat="1" ht="15" customHeight="1" spans="1:8">
      <c r="A173" s="14">
        <f>COUNTA($B$3:B173)</f>
        <v>171</v>
      </c>
      <c r="B173" s="14" t="s">
        <v>205</v>
      </c>
      <c r="C173" s="14" t="s">
        <v>196</v>
      </c>
      <c r="D173" s="14" t="str">
        <f>"监测户"</f>
        <v>监测户</v>
      </c>
      <c r="E173" s="14">
        <v>8330</v>
      </c>
      <c r="F173" s="15">
        <v>0.15</v>
      </c>
      <c r="G173" s="12">
        <v>1249.5</v>
      </c>
      <c r="H173" s="13"/>
    </row>
    <row r="174" s="1" customFormat="1" ht="15" customHeight="1" spans="1:8">
      <c r="A174" s="14">
        <f>COUNTA($B$3:B174)</f>
        <v>172</v>
      </c>
      <c r="B174" s="14" t="s">
        <v>206</v>
      </c>
      <c r="C174" s="14" t="s">
        <v>186</v>
      </c>
      <c r="D174" s="14" t="str">
        <f>"监测户"</f>
        <v>监测户</v>
      </c>
      <c r="E174" s="9">
        <v>15500</v>
      </c>
      <c r="F174" s="15">
        <v>0.15</v>
      </c>
      <c r="G174" s="12">
        <v>2325</v>
      </c>
      <c r="H174" s="13"/>
    </row>
    <row r="175" s="1" customFormat="1" ht="15" customHeight="1" spans="1:8">
      <c r="A175" s="14">
        <f>COUNTA($B$3:B175)</f>
        <v>173</v>
      </c>
      <c r="B175" s="14" t="s">
        <v>207</v>
      </c>
      <c r="C175" s="14" t="s">
        <v>183</v>
      </c>
      <c r="D175" s="14" t="str">
        <f>"监测户"</f>
        <v>监测户</v>
      </c>
      <c r="E175" s="9">
        <v>22360</v>
      </c>
      <c r="F175" s="15">
        <v>0.15</v>
      </c>
      <c r="G175" s="12">
        <v>3354</v>
      </c>
      <c r="H175" s="13"/>
    </row>
    <row r="176" s="1" customFormat="1" ht="15" customHeight="1" spans="1:8">
      <c r="A176" s="9">
        <f>COUNTA($B$3:B176)</f>
        <v>174</v>
      </c>
      <c r="B176" s="9" t="s">
        <v>208</v>
      </c>
      <c r="C176" s="14" t="s">
        <v>209</v>
      </c>
      <c r="D176" s="14" t="str">
        <f t="shared" ref="D176:D203" si="2">"脱贫户"</f>
        <v>脱贫户</v>
      </c>
      <c r="E176" s="9">
        <v>1500</v>
      </c>
      <c r="F176" s="11">
        <v>0.1</v>
      </c>
      <c r="G176" s="12">
        <v>150</v>
      </c>
      <c r="H176" s="13"/>
    </row>
    <row r="177" s="1" customFormat="1" ht="15" customHeight="1" spans="1:8">
      <c r="A177" s="14">
        <f>COUNTA($B$3:B177)</f>
        <v>175</v>
      </c>
      <c r="B177" s="14" t="s">
        <v>210</v>
      </c>
      <c r="C177" s="14" t="s">
        <v>209</v>
      </c>
      <c r="D177" s="14" t="str">
        <f t="shared" si="2"/>
        <v>脱贫户</v>
      </c>
      <c r="E177" s="14">
        <v>6050</v>
      </c>
      <c r="F177" s="15">
        <v>0.1</v>
      </c>
      <c r="G177" s="12">
        <v>605</v>
      </c>
      <c r="H177" s="13"/>
    </row>
    <row r="178" s="1" customFormat="1" ht="15" customHeight="1" spans="1:8">
      <c r="A178" s="9">
        <f>COUNTA($B$3:B178)</f>
        <v>176</v>
      </c>
      <c r="B178" s="9" t="s">
        <v>211</v>
      </c>
      <c r="C178" s="14" t="s">
        <v>209</v>
      </c>
      <c r="D178" s="14" t="str">
        <f t="shared" si="2"/>
        <v>脱贫户</v>
      </c>
      <c r="E178" s="9">
        <v>6300</v>
      </c>
      <c r="F178" s="11">
        <v>0.1</v>
      </c>
      <c r="G178" s="12">
        <v>630</v>
      </c>
      <c r="H178" s="13"/>
    </row>
    <row r="179" s="1" customFormat="1" ht="15" customHeight="1" spans="1:8">
      <c r="A179" s="14">
        <f>COUNTA($B$3:B179)</f>
        <v>177</v>
      </c>
      <c r="B179" s="14" t="s">
        <v>212</v>
      </c>
      <c r="C179" s="14" t="s">
        <v>209</v>
      </c>
      <c r="D179" s="14" t="str">
        <f t="shared" si="2"/>
        <v>脱贫户</v>
      </c>
      <c r="E179" s="9">
        <v>19900</v>
      </c>
      <c r="F179" s="11">
        <v>0.1</v>
      </c>
      <c r="G179" s="12">
        <v>1990</v>
      </c>
      <c r="H179" s="13"/>
    </row>
    <row r="180" s="1" customFormat="1" ht="15" customHeight="1" spans="1:8">
      <c r="A180" s="14">
        <f>COUNTA($B$3:B180)</f>
        <v>178</v>
      </c>
      <c r="B180" s="14" t="s">
        <v>213</v>
      </c>
      <c r="C180" s="14" t="s">
        <v>209</v>
      </c>
      <c r="D180" s="14" t="str">
        <f t="shared" si="2"/>
        <v>脱贫户</v>
      </c>
      <c r="E180" s="9">
        <v>19950</v>
      </c>
      <c r="F180" s="11">
        <v>0.1</v>
      </c>
      <c r="G180" s="12">
        <v>1995</v>
      </c>
      <c r="H180" s="13"/>
    </row>
    <row r="181" s="1" customFormat="1" ht="15" customHeight="1" spans="1:8">
      <c r="A181" s="9">
        <f>COUNTA($B$3:B181)</f>
        <v>179</v>
      </c>
      <c r="B181" s="9" t="s">
        <v>214</v>
      </c>
      <c r="C181" s="14" t="s">
        <v>209</v>
      </c>
      <c r="D181" s="14" t="str">
        <f t="shared" si="2"/>
        <v>脱贫户</v>
      </c>
      <c r="E181" s="9">
        <v>2300</v>
      </c>
      <c r="F181" s="11">
        <v>0.1</v>
      </c>
      <c r="G181" s="12">
        <v>230</v>
      </c>
      <c r="H181" s="13"/>
    </row>
    <row r="182" s="1" customFormat="1" ht="15" customHeight="1" spans="1:8">
      <c r="A182" s="9">
        <f>COUNTA($B$3:B182)</f>
        <v>180</v>
      </c>
      <c r="B182" s="9" t="s">
        <v>215</v>
      </c>
      <c r="C182" s="14" t="s">
        <v>209</v>
      </c>
      <c r="D182" s="14" t="str">
        <f t="shared" si="2"/>
        <v>脱贫户</v>
      </c>
      <c r="E182" s="9">
        <v>18000</v>
      </c>
      <c r="F182" s="11">
        <v>0.1</v>
      </c>
      <c r="G182" s="12">
        <v>1800</v>
      </c>
      <c r="H182" s="13"/>
    </row>
    <row r="183" s="1" customFormat="1" ht="15" customHeight="1" spans="1:8">
      <c r="A183" s="9">
        <f>COUNTA($B$3:B183)</f>
        <v>181</v>
      </c>
      <c r="B183" s="9" t="s">
        <v>216</v>
      </c>
      <c r="C183" s="14" t="s">
        <v>217</v>
      </c>
      <c r="D183" s="14" t="str">
        <f t="shared" si="2"/>
        <v>脱贫户</v>
      </c>
      <c r="E183" s="9">
        <v>1000</v>
      </c>
      <c r="F183" s="11">
        <v>0.1</v>
      </c>
      <c r="G183" s="12">
        <v>100</v>
      </c>
      <c r="H183" s="13"/>
    </row>
    <row r="184" s="1" customFormat="1" ht="15" customHeight="1" spans="1:8">
      <c r="A184" s="14">
        <f>COUNTA($B$3:B184)</f>
        <v>182</v>
      </c>
      <c r="B184" s="14" t="s">
        <v>218</v>
      </c>
      <c r="C184" s="14" t="s">
        <v>217</v>
      </c>
      <c r="D184" s="14" t="str">
        <f t="shared" si="2"/>
        <v>脱贫户</v>
      </c>
      <c r="E184" s="9">
        <v>5500</v>
      </c>
      <c r="F184" s="11">
        <v>0.1</v>
      </c>
      <c r="G184" s="12">
        <v>550</v>
      </c>
      <c r="H184" s="13"/>
    </row>
    <row r="185" s="1" customFormat="1" ht="15" customHeight="1" spans="1:8">
      <c r="A185" s="9">
        <f>COUNTA($B$3:B185)</f>
        <v>183</v>
      </c>
      <c r="B185" s="9" t="s">
        <v>219</v>
      </c>
      <c r="C185" s="14" t="s">
        <v>220</v>
      </c>
      <c r="D185" s="14" t="str">
        <f t="shared" si="2"/>
        <v>脱贫户</v>
      </c>
      <c r="E185" s="9">
        <v>1920</v>
      </c>
      <c r="F185" s="11">
        <v>0.1</v>
      </c>
      <c r="G185" s="12">
        <v>192</v>
      </c>
      <c r="H185" s="13"/>
    </row>
    <row r="186" s="1" customFormat="1" ht="15" customHeight="1" spans="1:8">
      <c r="A186" s="9">
        <f>COUNTA($B$3:B186)</f>
        <v>184</v>
      </c>
      <c r="B186" s="9" t="s">
        <v>221</v>
      </c>
      <c r="C186" s="14" t="s">
        <v>220</v>
      </c>
      <c r="D186" s="14" t="str">
        <f t="shared" si="2"/>
        <v>脱贫户</v>
      </c>
      <c r="E186" s="9">
        <v>1800</v>
      </c>
      <c r="F186" s="11">
        <v>0.1</v>
      </c>
      <c r="G186" s="12">
        <v>180</v>
      </c>
      <c r="H186" s="13"/>
    </row>
    <row r="187" s="1" customFormat="1" ht="15" customHeight="1" spans="1:8">
      <c r="A187" s="9">
        <f>COUNTA($B$3:B187)</f>
        <v>185</v>
      </c>
      <c r="B187" s="9" t="s">
        <v>222</v>
      </c>
      <c r="C187" s="14" t="s">
        <v>220</v>
      </c>
      <c r="D187" s="14" t="str">
        <f t="shared" si="2"/>
        <v>脱贫户</v>
      </c>
      <c r="E187" s="9">
        <v>1260</v>
      </c>
      <c r="F187" s="11">
        <v>0.1</v>
      </c>
      <c r="G187" s="12">
        <v>126</v>
      </c>
      <c r="H187" s="13"/>
    </row>
    <row r="188" s="1" customFormat="1" ht="15" customHeight="1" spans="1:8">
      <c r="A188" s="9">
        <f>COUNTA($B$3:B188)</f>
        <v>186</v>
      </c>
      <c r="B188" s="9" t="s">
        <v>223</v>
      </c>
      <c r="C188" s="14" t="s">
        <v>220</v>
      </c>
      <c r="D188" s="14" t="str">
        <f t="shared" si="2"/>
        <v>脱贫户</v>
      </c>
      <c r="E188" s="9">
        <v>900</v>
      </c>
      <c r="F188" s="11">
        <v>0.1</v>
      </c>
      <c r="G188" s="12">
        <v>90</v>
      </c>
      <c r="H188" s="13"/>
    </row>
    <row r="189" s="1" customFormat="1" ht="15" customHeight="1" spans="1:8">
      <c r="A189" s="9">
        <f>COUNTA($B$3:B189)</f>
        <v>187</v>
      </c>
      <c r="B189" s="9" t="s">
        <v>224</v>
      </c>
      <c r="C189" s="14" t="s">
        <v>220</v>
      </c>
      <c r="D189" s="14" t="str">
        <f t="shared" si="2"/>
        <v>脱贫户</v>
      </c>
      <c r="E189" s="9">
        <v>3110</v>
      </c>
      <c r="F189" s="11">
        <v>0.1</v>
      </c>
      <c r="G189" s="12">
        <v>311</v>
      </c>
      <c r="H189" s="13"/>
    </row>
    <row r="190" s="1" customFormat="1" ht="15" customHeight="1" spans="1:8">
      <c r="A190" s="9">
        <f>COUNTA($B$3:B190)</f>
        <v>188</v>
      </c>
      <c r="B190" s="9" t="s">
        <v>225</v>
      </c>
      <c r="C190" s="14" t="s">
        <v>220</v>
      </c>
      <c r="D190" s="14" t="str">
        <f t="shared" si="2"/>
        <v>脱贫户</v>
      </c>
      <c r="E190" s="9">
        <v>1350</v>
      </c>
      <c r="F190" s="11">
        <v>0.1</v>
      </c>
      <c r="G190" s="12">
        <v>135</v>
      </c>
      <c r="H190" s="13"/>
    </row>
    <row r="191" s="1" customFormat="1" ht="15" customHeight="1" spans="1:8">
      <c r="A191" s="9">
        <f>COUNTA($B$3:B191)</f>
        <v>189</v>
      </c>
      <c r="B191" s="9" t="s">
        <v>226</v>
      </c>
      <c r="C191" s="14" t="s">
        <v>220</v>
      </c>
      <c r="D191" s="14" t="str">
        <f t="shared" si="2"/>
        <v>脱贫户</v>
      </c>
      <c r="E191" s="9">
        <v>9860</v>
      </c>
      <c r="F191" s="11">
        <v>0.1</v>
      </c>
      <c r="G191" s="12">
        <v>986</v>
      </c>
      <c r="H191" s="13"/>
    </row>
    <row r="192" s="1" customFormat="1" ht="15" customHeight="1" spans="1:8">
      <c r="A192" s="9">
        <f>COUNTA($B$3:B192)</f>
        <v>190</v>
      </c>
      <c r="B192" s="9" t="s">
        <v>227</v>
      </c>
      <c r="C192" s="14" t="s">
        <v>220</v>
      </c>
      <c r="D192" s="14" t="str">
        <f t="shared" si="2"/>
        <v>脱贫户</v>
      </c>
      <c r="E192" s="9">
        <v>18600</v>
      </c>
      <c r="F192" s="11">
        <v>0.1</v>
      </c>
      <c r="G192" s="12">
        <v>1860</v>
      </c>
      <c r="H192" s="13"/>
    </row>
    <row r="193" s="1" customFormat="1" ht="15" customHeight="1" spans="1:8">
      <c r="A193" s="14">
        <f>COUNTA($B$3:B193)</f>
        <v>191</v>
      </c>
      <c r="B193" s="14" t="s">
        <v>228</v>
      </c>
      <c r="C193" s="14" t="s">
        <v>229</v>
      </c>
      <c r="D193" s="14" t="str">
        <f t="shared" si="2"/>
        <v>脱贫户</v>
      </c>
      <c r="E193" s="9">
        <v>11736</v>
      </c>
      <c r="F193" s="11">
        <v>0.1</v>
      </c>
      <c r="G193" s="12">
        <v>1173.6</v>
      </c>
      <c r="H193" s="13"/>
    </row>
    <row r="194" s="1" customFormat="1" ht="15" customHeight="1" spans="1:8">
      <c r="A194" s="9">
        <f>COUNTA($B$3:B194)</f>
        <v>192</v>
      </c>
      <c r="B194" s="9" t="s">
        <v>230</v>
      </c>
      <c r="C194" s="14" t="s">
        <v>229</v>
      </c>
      <c r="D194" s="14" t="str">
        <f t="shared" si="2"/>
        <v>脱贫户</v>
      </c>
      <c r="E194" s="9">
        <v>2800</v>
      </c>
      <c r="F194" s="11">
        <v>0.1</v>
      </c>
      <c r="G194" s="12">
        <v>280</v>
      </c>
      <c r="H194" s="13"/>
    </row>
    <row r="195" s="1" customFormat="1" ht="15" customHeight="1" spans="1:8">
      <c r="A195" s="14">
        <f>COUNTA($B$3:B195)</f>
        <v>193</v>
      </c>
      <c r="B195" s="14" t="s">
        <v>231</v>
      </c>
      <c r="C195" s="14" t="s">
        <v>229</v>
      </c>
      <c r="D195" s="14" t="str">
        <f t="shared" si="2"/>
        <v>脱贫户</v>
      </c>
      <c r="E195" s="14">
        <v>5800</v>
      </c>
      <c r="F195" s="15">
        <v>0.1</v>
      </c>
      <c r="G195" s="12">
        <v>580</v>
      </c>
      <c r="H195" s="13"/>
    </row>
    <row r="196" s="1" customFormat="1" ht="15" customHeight="1" spans="1:8">
      <c r="A196" s="14">
        <f>COUNTA($B$3:B196)</f>
        <v>194</v>
      </c>
      <c r="B196" s="14" t="s">
        <v>232</v>
      </c>
      <c r="C196" s="14" t="s">
        <v>233</v>
      </c>
      <c r="D196" s="14" t="str">
        <f t="shared" si="2"/>
        <v>脱贫户</v>
      </c>
      <c r="E196" s="9">
        <v>18600</v>
      </c>
      <c r="F196" s="11">
        <v>0.1</v>
      </c>
      <c r="G196" s="12">
        <v>1860</v>
      </c>
      <c r="H196" s="13"/>
    </row>
    <row r="197" s="1" customFormat="1" ht="15" customHeight="1" spans="1:8">
      <c r="A197" s="9">
        <f>COUNTA($B$3:B197)</f>
        <v>195</v>
      </c>
      <c r="B197" s="9" t="s">
        <v>234</v>
      </c>
      <c r="C197" s="14" t="s">
        <v>235</v>
      </c>
      <c r="D197" s="14" t="str">
        <f t="shared" si="2"/>
        <v>脱贫户</v>
      </c>
      <c r="E197" s="9">
        <v>7000</v>
      </c>
      <c r="F197" s="11">
        <v>0.1</v>
      </c>
      <c r="G197" s="12">
        <v>700</v>
      </c>
      <c r="H197" s="13"/>
    </row>
    <row r="198" s="1" customFormat="1" ht="15" customHeight="1" spans="1:8">
      <c r="A198" s="14">
        <f>COUNTA($B$3:B198)</f>
        <v>196</v>
      </c>
      <c r="B198" s="14" t="s">
        <v>236</v>
      </c>
      <c r="C198" s="14" t="s">
        <v>235</v>
      </c>
      <c r="D198" s="14" t="str">
        <f t="shared" si="2"/>
        <v>脱贫户</v>
      </c>
      <c r="E198" s="9">
        <v>20000</v>
      </c>
      <c r="F198" s="11">
        <v>0.1</v>
      </c>
      <c r="G198" s="12">
        <v>2000</v>
      </c>
      <c r="H198" s="13"/>
    </row>
    <row r="199" s="1" customFormat="1" ht="15" customHeight="1" spans="1:8">
      <c r="A199" s="14">
        <f>COUNTA($B$3:B199)</f>
        <v>197</v>
      </c>
      <c r="B199" s="14" t="s">
        <v>237</v>
      </c>
      <c r="C199" s="14" t="s">
        <v>235</v>
      </c>
      <c r="D199" s="14" t="str">
        <f t="shared" si="2"/>
        <v>脱贫户</v>
      </c>
      <c r="E199" s="9">
        <v>4000</v>
      </c>
      <c r="F199" s="11">
        <v>0.1</v>
      </c>
      <c r="G199" s="12">
        <v>400</v>
      </c>
      <c r="H199" s="13"/>
    </row>
    <row r="200" s="1" customFormat="1" ht="15" customHeight="1" spans="1:8">
      <c r="A200" s="14">
        <f>COUNTA($B$3:B200)</f>
        <v>198</v>
      </c>
      <c r="B200" s="14" t="s">
        <v>238</v>
      </c>
      <c r="C200" s="14" t="s">
        <v>239</v>
      </c>
      <c r="D200" s="14" t="str">
        <f t="shared" si="2"/>
        <v>脱贫户</v>
      </c>
      <c r="E200" s="9">
        <v>4500</v>
      </c>
      <c r="F200" s="11">
        <v>0.1</v>
      </c>
      <c r="G200" s="12">
        <v>450</v>
      </c>
      <c r="H200" s="13"/>
    </row>
    <row r="201" s="1" customFormat="1" ht="15" customHeight="1" spans="1:8">
      <c r="A201" s="9">
        <f>COUNTA($B$3:B201)</f>
        <v>199</v>
      </c>
      <c r="B201" s="9" t="s">
        <v>240</v>
      </c>
      <c r="C201" s="14" t="s">
        <v>239</v>
      </c>
      <c r="D201" s="14" t="str">
        <f t="shared" si="2"/>
        <v>脱贫户</v>
      </c>
      <c r="E201" s="9">
        <v>8805</v>
      </c>
      <c r="F201" s="11">
        <v>0.1</v>
      </c>
      <c r="G201" s="12">
        <v>880.5</v>
      </c>
      <c r="H201" s="13"/>
    </row>
    <row r="202" s="1" customFormat="1" ht="15" customHeight="1" spans="1:8">
      <c r="A202" s="9">
        <f>COUNTA($B$3:B202)</f>
        <v>200</v>
      </c>
      <c r="B202" s="9" t="s">
        <v>241</v>
      </c>
      <c r="C202" s="14" t="s">
        <v>242</v>
      </c>
      <c r="D202" s="14" t="str">
        <f t="shared" si="2"/>
        <v>脱贫户</v>
      </c>
      <c r="E202" s="9">
        <v>11740</v>
      </c>
      <c r="F202" s="11">
        <v>0.1</v>
      </c>
      <c r="G202" s="12">
        <v>1174</v>
      </c>
      <c r="H202" s="13"/>
    </row>
    <row r="203" s="1" customFormat="1" ht="15" customHeight="1" spans="1:8">
      <c r="A203" s="14">
        <f>COUNTA($B$3:B203)</f>
        <v>201</v>
      </c>
      <c r="B203" s="14" t="s">
        <v>243</v>
      </c>
      <c r="C203" s="14" t="s">
        <v>242</v>
      </c>
      <c r="D203" s="14" t="str">
        <f t="shared" si="2"/>
        <v>脱贫户</v>
      </c>
      <c r="E203" s="9">
        <v>6100</v>
      </c>
      <c r="F203" s="11">
        <v>0.1</v>
      </c>
      <c r="G203" s="12">
        <v>610</v>
      </c>
      <c r="H203" s="13"/>
    </row>
    <row r="204" s="1" customFormat="1" ht="15" customHeight="1" spans="1:8">
      <c r="A204" s="14">
        <f>COUNTA($B$3:B204)</f>
        <v>202</v>
      </c>
      <c r="B204" s="14" t="s">
        <v>244</v>
      </c>
      <c r="C204" s="14" t="s">
        <v>217</v>
      </c>
      <c r="D204" s="14" t="str">
        <f t="shared" ref="D204:D209" si="3">"监测户"</f>
        <v>监测户</v>
      </c>
      <c r="E204" s="14">
        <v>28250</v>
      </c>
      <c r="F204" s="15">
        <v>0.15</v>
      </c>
      <c r="G204" s="12">
        <v>4237.5</v>
      </c>
      <c r="H204" s="13"/>
    </row>
    <row r="205" s="1" customFormat="1" ht="15" customHeight="1" spans="1:8">
      <c r="A205" s="14">
        <f>COUNTA($B$3:B205)</f>
        <v>203</v>
      </c>
      <c r="B205" s="14" t="s">
        <v>245</v>
      </c>
      <c r="C205" s="14" t="s">
        <v>233</v>
      </c>
      <c r="D205" s="14" t="str">
        <f t="shared" si="3"/>
        <v>监测户</v>
      </c>
      <c r="E205" s="9">
        <v>2000</v>
      </c>
      <c r="F205" s="11">
        <v>0.15</v>
      </c>
      <c r="G205" s="12">
        <v>300</v>
      </c>
      <c r="H205" s="13"/>
    </row>
    <row r="206" s="1" customFormat="1" ht="15" customHeight="1" spans="1:8">
      <c r="A206" s="9">
        <f>COUNTA($B$3:B206)</f>
        <v>204</v>
      </c>
      <c r="B206" s="9" t="s">
        <v>246</v>
      </c>
      <c r="C206" s="14" t="s">
        <v>233</v>
      </c>
      <c r="D206" s="14" t="str">
        <f t="shared" si="3"/>
        <v>监测户</v>
      </c>
      <c r="E206" s="14">
        <v>600</v>
      </c>
      <c r="F206" s="15">
        <v>0.15</v>
      </c>
      <c r="G206" s="12">
        <v>90</v>
      </c>
      <c r="H206" s="13"/>
    </row>
    <row r="207" s="1" customFormat="1" ht="15" customHeight="1" spans="1:8">
      <c r="A207" s="14">
        <f>COUNTA($B$3:B207)</f>
        <v>205</v>
      </c>
      <c r="B207" s="14" t="s">
        <v>247</v>
      </c>
      <c r="C207" s="14" t="s">
        <v>248</v>
      </c>
      <c r="D207" s="14" t="str">
        <f t="shared" si="3"/>
        <v>监测户</v>
      </c>
      <c r="E207" s="9">
        <v>6500</v>
      </c>
      <c r="F207" s="11">
        <v>0.15</v>
      </c>
      <c r="G207" s="12">
        <v>975</v>
      </c>
      <c r="H207" s="13"/>
    </row>
    <row r="208" s="1" customFormat="1" ht="15" customHeight="1" spans="1:8">
      <c r="A208" s="14">
        <f>COUNTA($B$3:B208)</f>
        <v>206</v>
      </c>
      <c r="B208" s="14" t="s">
        <v>249</v>
      </c>
      <c r="C208" s="14" t="s">
        <v>239</v>
      </c>
      <c r="D208" s="14" t="str">
        <f t="shared" si="3"/>
        <v>监测户</v>
      </c>
      <c r="E208" s="14">
        <v>18400</v>
      </c>
      <c r="F208" s="15">
        <v>0.15</v>
      </c>
      <c r="G208" s="12">
        <v>2760</v>
      </c>
      <c r="H208" s="13"/>
    </row>
    <row r="209" s="1" customFormat="1" ht="15" customHeight="1" spans="1:8">
      <c r="A209" s="14">
        <f>COUNTA($B$3:B209)</f>
        <v>207</v>
      </c>
      <c r="B209" s="14" t="s">
        <v>250</v>
      </c>
      <c r="C209" s="14" t="s">
        <v>242</v>
      </c>
      <c r="D209" s="14" t="str">
        <f t="shared" si="3"/>
        <v>监测户</v>
      </c>
      <c r="E209" s="9">
        <v>104960</v>
      </c>
      <c r="F209" s="11">
        <v>0.15</v>
      </c>
      <c r="G209" s="12">
        <v>8000</v>
      </c>
      <c r="H209" s="13"/>
    </row>
    <row r="210" s="1" customFormat="1" ht="15" customHeight="1" spans="1:8">
      <c r="A210" s="14">
        <f>COUNTA($B$3:B210)</f>
        <v>208</v>
      </c>
      <c r="B210" s="14" t="s">
        <v>251</v>
      </c>
      <c r="C210" s="14" t="s">
        <v>252</v>
      </c>
      <c r="D210" s="14" t="str">
        <f t="shared" ref="D210:D241" si="4">"脱贫户"</f>
        <v>脱贫户</v>
      </c>
      <c r="E210" s="14">
        <v>2900</v>
      </c>
      <c r="F210" s="15">
        <v>0.1</v>
      </c>
      <c r="G210" s="12">
        <v>290</v>
      </c>
      <c r="H210" s="13"/>
    </row>
    <row r="211" s="1" customFormat="1" ht="15" customHeight="1" spans="1:8">
      <c r="A211" s="14">
        <f>COUNTA($B$3:B211)</f>
        <v>209</v>
      </c>
      <c r="B211" s="14" t="s">
        <v>253</v>
      </c>
      <c r="C211" s="14" t="s">
        <v>252</v>
      </c>
      <c r="D211" s="14" t="str">
        <f t="shared" si="4"/>
        <v>脱贫户</v>
      </c>
      <c r="E211" s="14">
        <v>5500</v>
      </c>
      <c r="F211" s="15">
        <v>0.1</v>
      </c>
      <c r="G211" s="12">
        <v>550</v>
      </c>
      <c r="H211" s="13"/>
    </row>
    <row r="212" s="1" customFormat="1" ht="15" customHeight="1" spans="1:8">
      <c r="A212" s="14">
        <f>COUNTA($B$3:B212)</f>
        <v>210</v>
      </c>
      <c r="B212" s="14" t="s">
        <v>254</v>
      </c>
      <c r="C212" s="14" t="s">
        <v>252</v>
      </c>
      <c r="D212" s="14" t="str">
        <f t="shared" si="4"/>
        <v>脱贫户</v>
      </c>
      <c r="E212" s="14">
        <v>2100</v>
      </c>
      <c r="F212" s="15">
        <v>0.1</v>
      </c>
      <c r="G212" s="12">
        <v>210</v>
      </c>
      <c r="H212" s="13"/>
    </row>
    <row r="213" s="1" customFormat="1" ht="15" customHeight="1" spans="1:8">
      <c r="A213" s="14">
        <f>COUNTA($B$3:B213)</f>
        <v>211</v>
      </c>
      <c r="B213" s="14" t="s">
        <v>255</v>
      </c>
      <c r="C213" s="14" t="s">
        <v>256</v>
      </c>
      <c r="D213" s="14" t="str">
        <f t="shared" si="4"/>
        <v>脱贫户</v>
      </c>
      <c r="E213" s="14">
        <v>16850</v>
      </c>
      <c r="F213" s="15">
        <v>0.1</v>
      </c>
      <c r="G213" s="12">
        <v>1685</v>
      </c>
      <c r="H213" s="13"/>
    </row>
    <row r="214" s="1" customFormat="1" ht="15" customHeight="1" spans="1:8">
      <c r="A214" s="14">
        <f>COUNTA($B$3:B214)</f>
        <v>212</v>
      </c>
      <c r="B214" s="14" t="s">
        <v>257</v>
      </c>
      <c r="C214" s="14" t="s">
        <v>256</v>
      </c>
      <c r="D214" s="14" t="str">
        <f t="shared" si="4"/>
        <v>脱贫户</v>
      </c>
      <c r="E214" s="14">
        <v>33300</v>
      </c>
      <c r="F214" s="15">
        <v>0.1</v>
      </c>
      <c r="G214" s="12">
        <v>3330</v>
      </c>
      <c r="H214" s="13"/>
    </row>
    <row r="215" s="1" customFormat="1" ht="15" customHeight="1" spans="1:8">
      <c r="A215" s="14">
        <f>COUNTA($B$3:B215)</f>
        <v>213</v>
      </c>
      <c r="B215" s="14" t="s">
        <v>258</v>
      </c>
      <c r="C215" s="14" t="s">
        <v>256</v>
      </c>
      <c r="D215" s="14" t="str">
        <f t="shared" si="4"/>
        <v>脱贫户</v>
      </c>
      <c r="E215" s="14">
        <v>27325</v>
      </c>
      <c r="F215" s="15">
        <v>0.1</v>
      </c>
      <c r="G215" s="12">
        <v>2732.5</v>
      </c>
      <c r="H215" s="13"/>
    </row>
    <row r="216" s="1" customFormat="1" ht="15" customHeight="1" spans="1:8">
      <c r="A216" s="14">
        <f>COUNTA($B$3:B216)</f>
        <v>214</v>
      </c>
      <c r="B216" s="14" t="s">
        <v>259</v>
      </c>
      <c r="C216" s="14" t="s">
        <v>256</v>
      </c>
      <c r="D216" s="14" t="str">
        <f t="shared" si="4"/>
        <v>脱贫户</v>
      </c>
      <c r="E216" s="14">
        <v>20220</v>
      </c>
      <c r="F216" s="15">
        <v>0.1</v>
      </c>
      <c r="G216" s="12">
        <v>2022</v>
      </c>
      <c r="H216" s="13"/>
    </row>
    <row r="217" s="1" customFormat="1" ht="15" customHeight="1" spans="1:8">
      <c r="A217" s="14">
        <f>COUNTA($B$3:B217)</f>
        <v>215</v>
      </c>
      <c r="B217" s="14" t="s">
        <v>260</v>
      </c>
      <c r="C217" s="14" t="s">
        <v>256</v>
      </c>
      <c r="D217" s="14" t="str">
        <f t="shared" si="4"/>
        <v>脱贫户</v>
      </c>
      <c r="E217" s="14">
        <v>7150</v>
      </c>
      <c r="F217" s="15">
        <v>0.1</v>
      </c>
      <c r="G217" s="12">
        <v>715</v>
      </c>
      <c r="H217" s="13"/>
    </row>
    <row r="218" s="1" customFormat="1" ht="15" customHeight="1" spans="1:8">
      <c r="A218" s="14">
        <f>COUNTA($B$3:B218)</f>
        <v>216</v>
      </c>
      <c r="B218" s="14" t="s">
        <v>261</v>
      </c>
      <c r="C218" s="14" t="s">
        <v>256</v>
      </c>
      <c r="D218" s="14" t="str">
        <f t="shared" si="4"/>
        <v>脱贫户</v>
      </c>
      <c r="E218" s="14">
        <v>14700</v>
      </c>
      <c r="F218" s="15">
        <v>0.1</v>
      </c>
      <c r="G218" s="12">
        <v>1470</v>
      </c>
      <c r="H218" s="13"/>
    </row>
    <row r="219" s="1" customFormat="1" ht="15" customHeight="1" spans="1:8">
      <c r="A219" s="14">
        <f>COUNTA($B$3:B219)</f>
        <v>217</v>
      </c>
      <c r="B219" s="14" t="s">
        <v>262</v>
      </c>
      <c r="C219" s="14" t="s">
        <v>256</v>
      </c>
      <c r="D219" s="14" t="str">
        <f t="shared" si="4"/>
        <v>脱贫户</v>
      </c>
      <c r="E219" s="14">
        <v>26160</v>
      </c>
      <c r="F219" s="15">
        <v>0.1</v>
      </c>
      <c r="G219" s="12">
        <v>2616</v>
      </c>
      <c r="H219" s="13"/>
    </row>
    <row r="220" s="1" customFormat="1" ht="15" customHeight="1" spans="1:8">
      <c r="A220" s="14">
        <f>COUNTA($B$3:B220)</f>
        <v>218</v>
      </c>
      <c r="B220" s="14" t="s">
        <v>263</v>
      </c>
      <c r="C220" s="14" t="s">
        <v>264</v>
      </c>
      <c r="D220" s="14" t="str">
        <f t="shared" si="4"/>
        <v>脱贫户</v>
      </c>
      <c r="E220" s="14">
        <v>10000</v>
      </c>
      <c r="F220" s="15">
        <v>0.1</v>
      </c>
      <c r="G220" s="12">
        <v>1000</v>
      </c>
      <c r="H220" s="13"/>
    </row>
    <row r="221" s="1" customFormat="1" ht="15" customHeight="1" spans="1:8">
      <c r="A221" s="14">
        <f>COUNTA($B$3:B221)</f>
        <v>219</v>
      </c>
      <c r="B221" s="14" t="s">
        <v>265</v>
      </c>
      <c r="C221" s="14" t="s">
        <v>264</v>
      </c>
      <c r="D221" s="14" t="str">
        <f t="shared" si="4"/>
        <v>脱贫户</v>
      </c>
      <c r="E221" s="14">
        <v>3750</v>
      </c>
      <c r="F221" s="15">
        <v>0.1</v>
      </c>
      <c r="G221" s="12">
        <v>375</v>
      </c>
      <c r="H221" s="13"/>
    </row>
    <row r="222" s="1" customFormat="1" ht="15" customHeight="1" spans="1:8">
      <c r="A222" s="14">
        <f>COUNTA($B$3:B222)</f>
        <v>220</v>
      </c>
      <c r="B222" s="14" t="s">
        <v>266</v>
      </c>
      <c r="C222" s="14" t="s">
        <v>264</v>
      </c>
      <c r="D222" s="14" t="str">
        <f t="shared" si="4"/>
        <v>脱贫户</v>
      </c>
      <c r="E222" s="14">
        <v>9750</v>
      </c>
      <c r="F222" s="15">
        <v>0.1</v>
      </c>
      <c r="G222" s="12">
        <v>975</v>
      </c>
      <c r="H222" s="13"/>
    </row>
    <row r="223" s="1" customFormat="1" ht="15" customHeight="1" spans="1:8">
      <c r="A223" s="14">
        <f>COUNTA($B$3:B223)</f>
        <v>221</v>
      </c>
      <c r="B223" s="14" t="s">
        <v>267</v>
      </c>
      <c r="C223" s="14" t="s">
        <v>264</v>
      </c>
      <c r="D223" s="14" t="str">
        <f t="shared" si="4"/>
        <v>脱贫户</v>
      </c>
      <c r="E223" s="14">
        <v>14390</v>
      </c>
      <c r="F223" s="15">
        <v>0.1</v>
      </c>
      <c r="G223" s="12">
        <v>1439</v>
      </c>
      <c r="H223" s="13"/>
    </row>
    <row r="224" s="1" customFormat="1" ht="15" customHeight="1" spans="1:8">
      <c r="A224" s="14">
        <f>COUNTA($B$3:B224)</f>
        <v>222</v>
      </c>
      <c r="B224" s="14" t="s">
        <v>268</v>
      </c>
      <c r="C224" s="14" t="s">
        <v>264</v>
      </c>
      <c r="D224" s="14" t="str">
        <f t="shared" si="4"/>
        <v>脱贫户</v>
      </c>
      <c r="E224" s="14">
        <v>2650</v>
      </c>
      <c r="F224" s="15">
        <v>0.1</v>
      </c>
      <c r="G224" s="12">
        <v>265</v>
      </c>
      <c r="H224" s="13"/>
    </row>
    <row r="225" s="1" customFormat="1" ht="15" customHeight="1" spans="1:8">
      <c r="A225" s="14">
        <f>COUNTA($B$3:B225)</f>
        <v>223</v>
      </c>
      <c r="B225" s="14" t="s">
        <v>269</v>
      </c>
      <c r="C225" s="14" t="s">
        <v>264</v>
      </c>
      <c r="D225" s="14" t="str">
        <f t="shared" si="4"/>
        <v>脱贫户</v>
      </c>
      <c r="E225" s="14">
        <v>31820</v>
      </c>
      <c r="F225" s="15">
        <v>0.1</v>
      </c>
      <c r="G225" s="12">
        <v>3182</v>
      </c>
      <c r="H225" s="13"/>
    </row>
    <row r="226" s="1" customFormat="1" ht="15" customHeight="1" spans="1:8">
      <c r="A226" s="14">
        <f>COUNTA($B$3:B226)</f>
        <v>224</v>
      </c>
      <c r="B226" s="14" t="s">
        <v>270</v>
      </c>
      <c r="C226" s="14" t="s">
        <v>271</v>
      </c>
      <c r="D226" s="14" t="str">
        <f t="shared" si="4"/>
        <v>脱贫户</v>
      </c>
      <c r="E226" s="14">
        <v>19900</v>
      </c>
      <c r="F226" s="15">
        <v>0.1</v>
      </c>
      <c r="G226" s="12">
        <v>1990</v>
      </c>
      <c r="H226" s="13"/>
    </row>
    <row r="227" s="1" customFormat="1" ht="15" customHeight="1" spans="1:8">
      <c r="A227" s="14">
        <f>COUNTA($B$3:B227)</f>
        <v>225</v>
      </c>
      <c r="B227" s="14" t="s">
        <v>272</v>
      </c>
      <c r="C227" s="14" t="s">
        <v>271</v>
      </c>
      <c r="D227" s="14" t="str">
        <f t="shared" si="4"/>
        <v>脱贫户</v>
      </c>
      <c r="E227" s="14">
        <v>81000</v>
      </c>
      <c r="F227" s="15">
        <v>0.1</v>
      </c>
      <c r="G227" s="12">
        <v>6000</v>
      </c>
      <c r="H227" s="13"/>
    </row>
    <row r="228" s="1" customFormat="1" ht="15" customHeight="1" spans="1:8">
      <c r="A228" s="14">
        <f>COUNTA($B$3:B228)</f>
        <v>226</v>
      </c>
      <c r="B228" s="14" t="s">
        <v>273</v>
      </c>
      <c r="C228" s="14" t="s">
        <v>271</v>
      </c>
      <c r="D228" s="14" t="str">
        <f t="shared" si="4"/>
        <v>脱贫户</v>
      </c>
      <c r="E228" s="14">
        <v>6920</v>
      </c>
      <c r="F228" s="15">
        <v>0.1</v>
      </c>
      <c r="G228" s="12">
        <v>692</v>
      </c>
      <c r="H228" s="13"/>
    </row>
    <row r="229" s="1" customFormat="1" ht="15" customHeight="1" spans="1:8">
      <c r="A229" s="14">
        <f>COUNTA($B$3:B229)</f>
        <v>227</v>
      </c>
      <c r="B229" s="14" t="s">
        <v>274</v>
      </c>
      <c r="C229" s="14" t="s">
        <v>271</v>
      </c>
      <c r="D229" s="14" t="str">
        <f t="shared" si="4"/>
        <v>脱贫户</v>
      </c>
      <c r="E229" s="14">
        <v>37440</v>
      </c>
      <c r="F229" s="15">
        <v>0.1</v>
      </c>
      <c r="G229" s="12">
        <v>3744</v>
      </c>
      <c r="H229" s="13"/>
    </row>
    <row r="230" s="1" customFormat="1" ht="15" customHeight="1" spans="1:8">
      <c r="A230" s="14">
        <f>COUNTA($B$3:B230)</f>
        <v>228</v>
      </c>
      <c r="B230" s="14" t="s">
        <v>275</v>
      </c>
      <c r="C230" s="14" t="s">
        <v>271</v>
      </c>
      <c r="D230" s="14" t="str">
        <f t="shared" si="4"/>
        <v>脱贫户</v>
      </c>
      <c r="E230" s="14">
        <v>14850</v>
      </c>
      <c r="F230" s="15">
        <v>0.1</v>
      </c>
      <c r="G230" s="12">
        <v>1485</v>
      </c>
      <c r="H230" s="13"/>
    </row>
    <row r="231" s="1" customFormat="1" ht="15" customHeight="1" spans="1:8">
      <c r="A231" s="14">
        <f>COUNTA($B$3:B231)</f>
        <v>229</v>
      </c>
      <c r="B231" s="14" t="s">
        <v>276</v>
      </c>
      <c r="C231" s="14" t="s">
        <v>271</v>
      </c>
      <c r="D231" s="14" t="str">
        <f t="shared" si="4"/>
        <v>脱贫户</v>
      </c>
      <c r="E231" s="14">
        <v>4500</v>
      </c>
      <c r="F231" s="15">
        <v>0.1</v>
      </c>
      <c r="G231" s="12">
        <v>450</v>
      </c>
      <c r="H231" s="13"/>
    </row>
    <row r="232" s="1" customFormat="1" ht="15" customHeight="1" spans="1:8">
      <c r="A232" s="14">
        <f>COUNTA($B$3:B232)</f>
        <v>230</v>
      </c>
      <c r="B232" s="14" t="s">
        <v>277</v>
      </c>
      <c r="C232" s="14" t="s">
        <v>271</v>
      </c>
      <c r="D232" s="14" t="str">
        <f t="shared" si="4"/>
        <v>脱贫户</v>
      </c>
      <c r="E232" s="14">
        <v>7100</v>
      </c>
      <c r="F232" s="15">
        <v>0.1</v>
      </c>
      <c r="G232" s="12">
        <v>710</v>
      </c>
      <c r="H232" s="13"/>
    </row>
    <row r="233" s="1" customFormat="1" ht="15" customHeight="1" spans="1:8">
      <c r="A233" s="14">
        <f>COUNTA($B$3:B233)</f>
        <v>231</v>
      </c>
      <c r="B233" s="14" t="s">
        <v>278</v>
      </c>
      <c r="C233" s="14" t="s">
        <v>279</v>
      </c>
      <c r="D233" s="14" t="str">
        <f t="shared" si="4"/>
        <v>脱贫户</v>
      </c>
      <c r="E233" s="14">
        <v>4250</v>
      </c>
      <c r="F233" s="15">
        <v>0.1</v>
      </c>
      <c r="G233" s="12">
        <v>425</v>
      </c>
      <c r="H233" s="13"/>
    </row>
    <row r="234" s="1" customFormat="1" ht="15" customHeight="1" spans="1:8">
      <c r="A234" s="14">
        <f>COUNTA($B$3:B234)</f>
        <v>232</v>
      </c>
      <c r="B234" s="14" t="s">
        <v>280</v>
      </c>
      <c r="C234" s="14" t="s">
        <v>279</v>
      </c>
      <c r="D234" s="14" t="str">
        <f t="shared" si="4"/>
        <v>脱贫户</v>
      </c>
      <c r="E234" s="14">
        <v>5700</v>
      </c>
      <c r="F234" s="15">
        <v>0.1</v>
      </c>
      <c r="G234" s="12">
        <v>570</v>
      </c>
      <c r="H234" s="13"/>
    </row>
    <row r="235" s="1" customFormat="1" ht="15" customHeight="1" spans="1:8">
      <c r="A235" s="14">
        <f>COUNTA($B$3:B235)</f>
        <v>233</v>
      </c>
      <c r="B235" s="14" t="s">
        <v>281</v>
      </c>
      <c r="C235" s="14" t="s">
        <v>282</v>
      </c>
      <c r="D235" s="14" t="str">
        <f t="shared" si="4"/>
        <v>脱贫户</v>
      </c>
      <c r="E235" s="14">
        <v>32500</v>
      </c>
      <c r="F235" s="15">
        <v>0.1</v>
      </c>
      <c r="G235" s="12">
        <v>3250</v>
      </c>
      <c r="H235" s="13"/>
    </row>
    <row r="236" s="1" customFormat="1" ht="15" customHeight="1" spans="1:8">
      <c r="A236" s="14">
        <f>COUNTA($B$3:B236)</f>
        <v>234</v>
      </c>
      <c r="B236" s="14" t="s">
        <v>283</v>
      </c>
      <c r="C236" s="14" t="s">
        <v>282</v>
      </c>
      <c r="D236" s="14" t="str">
        <f t="shared" si="4"/>
        <v>脱贫户</v>
      </c>
      <c r="E236" s="14">
        <v>11900</v>
      </c>
      <c r="F236" s="15">
        <v>0.1</v>
      </c>
      <c r="G236" s="12">
        <v>1190</v>
      </c>
      <c r="H236" s="13"/>
    </row>
    <row r="237" s="1" customFormat="1" ht="15" customHeight="1" spans="1:8">
      <c r="A237" s="14">
        <f>COUNTA($B$3:B237)</f>
        <v>235</v>
      </c>
      <c r="B237" s="14" t="s">
        <v>284</v>
      </c>
      <c r="C237" s="14" t="s">
        <v>285</v>
      </c>
      <c r="D237" s="14" t="str">
        <f t="shared" si="4"/>
        <v>脱贫户</v>
      </c>
      <c r="E237" s="14">
        <v>9500</v>
      </c>
      <c r="F237" s="15">
        <v>0.1</v>
      </c>
      <c r="G237" s="12">
        <v>950</v>
      </c>
      <c r="H237" s="13"/>
    </row>
    <row r="238" s="1" customFormat="1" ht="15" customHeight="1" spans="1:8">
      <c r="A238" s="14">
        <f>COUNTA($B$3:B238)</f>
        <v>236</v>
      </c>
      <c r="B238" s="14" t="s">
        <v>286</v>
      </c>
      <c r="C238" s="14" t="s">
        <v>285</v>
      </c>
      <c r="D238" s="14" t="str">
        <f t="shared" si="4"/>
        <v>脱贫户</v>
      </c>
      <c r="E238" s="14">
        <v>1500</v>
      </c>
      <c r="F238" s="15">
        <v>0.1</v>
      </c>
      <c r="G238" s="12">
        <v>150</v>
      </c>
      <c r="H238" s="13"/>
    </row>
    <row r="239" s="1" customFormat="1" ht="15" customHeight="1" spans="1:8">
      <c r="A239" s="14">
        <f>COUNTA($B$3:B239)</f>
        <v>237</v>
      </c>
      <c r="B239" s="14" t="s">
        <v>287</v>
      </c>
      <c r="C239" s="14" t="s">
        <v>285</v>
      </c>
      <c r="D239" s="14" t="str">
        <f t="shared" si="4"/>
        <v>脱贫户</v>
      </c>
      <c r="E239" s="14">
        <v>13150</v>
      </c>
      <c r="F239" s="15">
        <v>0.1</v>
      </c>
      <c r="G239" s="12">
        <v>1315</v>
      </c>
      <c r="H239" s="13"/>
    </row>
    <row r="240" s="1" customFormat="1" ht="15" customHeight="1" spans="1:8">
      <c r="A240" s="14">
        <f>COUNTA($B$3:B240)</f>
        <v>238</v>
      </c>
      <c r="B240" s="14" t="s">
        <v>288</v>
      </c>
      <c r="C240" s="14" t="s">
        <v>285</v>
      </c>
      <c r="D240" s="14" t="str">
        <f t="shared" si="4"/>
        <v>脱贫户</v>
      </c>
      <c r="E240" s="14">
        <v>2850</v>
      </c>
      <c r="F240" s="11">
        <v>0.1</v>
      </c>
      <c r="G240" s="12">
        <v>285</v>
      </c>
      <c r="H240" s="13"/>
    </row>
    <row r="241" s="1" customFormat="1" ht="15" customHeight="1" spans="1:8">
      <c r="A241" s="14">
        <f>COUNTA($B$3:B241)</f>
        <v>239</v>
      </c>
      <c r="B241" s="14" t="s">
        <v>289</v>
      </c>
      <c r="C241" s="14" t="s">
        <v>285</v>
      </c>
      <c r="D241" s="14" t="str">
        <f t="shared" si="4"/>
        <v>脱贫户</v>
      </c>
      <c r="E241" s="14">
        <v>4300</v>
      </c>
      <c r="F241" s="11">
        <v>0.1</v>
      </c>
      <c r="G241" s="12">
        <v>430</v>
      </c>
      <c r="H241" s="13"/>
    </row>
    <row r="242" s="1" customFormat="1" ht="15" customHeight="1" spans="1:8">
      <c r="A242" s="14">
        <f>COUNTA($B$3:B242)</f>
        <v>240</v>
      </c>
      <c r="B242" s="14" t="s">
        <v>290</v>
      </c>
      <c r="C242" s="14" t="s">
        <v>291</v>
      </c>
      <c r="D242" s="9" t="s">
        <v>11</v>
      </c>
      <c r="E242" s="14">
        <v>3000</v>
      </c>
      <c r="F242" s="15">
        <v>0.1</v>
      </c>
      <c r="G242" s="12">
        <v>300</v>
      </c>
      <c r="H242" s="13"/>
    </row>
    <row r="243" s="1" customFormat="1" ht="15" customHeight="1" spans="1:8">
      <c r="A243" s="14">
        <f>COUNTA($B$3:B243)</f>
        <v>241</v>
      </c>
      <c r="B243" s="14" t="s">
        <v>292</v>
      </c>
      <c r="C243" s="14" t="s">
        <v>293</v>
      </c>
      <c r="D243" s="9" t="s">
        <v>11</v>
      </c>
      <c r="E243" s="14">
        <v>18520</v>
      </c>
      <c r="F243" s="15">
        <v>0.1</v>
      </c>
      <c r="G243" s="12">
        <v>1852</v>
      </c>
      <c r="H243" s="13"/>
    </row>
    <row r="244" s="1" customFormat="1" ht="15" customHeight="1" spans="1:8">
      <c r="A244" s="14">
        <f>COUNTA($B$3:B244)</f>
        <v>242</v>
      </c>
      <c r="B244" s="14" t="s">
        <v>294</v>
      </c>
      <c r="C244" s="14" t="s">
        <v>295</v>
      </c>
      <c r="D244" s="9" t="s">
        <v>25</v>
      </c>
      <c r="E244" s="9">
        <v>21685</v>
      </c>
      <c r="F244" s="11">
        <v>0.15</v>
      </c>
      <c r="G244" s="12">
        <v>3252.75</v>
      </c>
      <c r="H244" s="13"/>
    </row>
    <row r="245" s="1" customFormat="1" ht="15" customHeight="1" spans="1:8">
      <c r="A245" s="14">
        <f>COUNTA($B$3:B245)</f>
        <v>243</v>
      </c>
      <c r="B245" s="14" t="s">
        <v>296</v>
      </c>
      <c r="C245" s="18" t="s">
        <v>100</v>
      </c>
      <c r="D245" s="14" t="str">
        <f t="shared" ref="D245:D280" si="5">"脱贫户"</f>
        <v>脱贫户</v>
      </c>
      <c r="E245" s="14">
        <v>44530</v>
      </c>
      <c r="F245" s="15">
        <v>0.1</v>
      </c>
      <c r="G245" s="12">
        <v>4453</v>
      </c>
      <c r="H245" s="13"/>
    </row>
    <row r="246" s="1" customFormat="1" ht="15" customHeight="1" spans="1:8">
      <c r="A246" s="14">
        <f>COUNTA($B$3:B246)</f>
        <v>244</v>
      </c>
      <c r="B246" s="14" t="s">
        <v>297</v>
      </c>
      <c r="C246" s="18" t="s">
        <v>105</v>
      </c>
      <c r="D246" s="14" t="str">
        <f t="shared" si="5"/>
        <v>脱贫户</v>
      </c>
      <c r="E246" s="14">
        <v>225500</v>
      </c>
      <c r="F246" s="15">
        <v>0.1</v>
      </c>
      <c r="G246" s="12">
        <v>6000</v>
      </c>
      <c r="H246" s="13"/>
    </row>
    <row r="247" s="1" customFormat="1" ht="15" customHeight="1" spans="1:8">
      <c r="A247" s="14">
        <f>COUNTA($B$3:B247)</f>
        <v>245</v>
      </c>
      <c r="B247" s="14" t="s">
        <v>298</v>
      </c>
      <c r="C247" s="18" t="s">
        <v>105</v>
      </c>
      <c r="D247" s="14" t="str">
        <f t="shared" si="5"/>
        <v>脱贫户</v>
      </c>
      <c r="E247" s="14">
        <v>71200</v>
      </c>
      <c r="F247" s="15">
        <v>0.1</v>
      </c>
      <c r="G247" s="12">
        <v>6000</v>
      </c>
      <c r="H247" s="13"/>
    </row>
    <row r="248" s="1" customFormat="1" spans="1:8">
      <c r="A248" s="14">
        <f>COUNTA($B$3:B248)</f>
        <v>246</v>
      </c>
      <c r="B248" s="14" t="s">
        <v>299</v>
      </c>
      <c r="C248" s="18" t="s">
        <v>130</v>
      </c>
      <c r="D248" s="14" t="str">
        <f t="shared" si="5"/>
        <v>脱贫户</v>
      </c>
      <c r="E248" s="14">
        <v>38665</v>
      </c>
      <c r="F248" s="15">
        <v>0.1</v>
      </c>
      <c r="G248" s="12">
        <v>3866.5</v>
      </c>
      <c r="H248" s="13"/>
    </row>
    <row r="249" s="1" customFormat="1" ht="15" customHeight="1" spans="1:8">
      <c r="A249" s="14">
        <f>COUNTA($B$3:B249)</f>
        <v>247</v>
      </c>
      <c r="B249" s="14" t="s">
        <v>300</v>
      </c>
      <c r="C249" s="18" t="s">
        <v>105</v>
      </c>
      <c r="D249" s="14" t="str">
        <f t="shared" si="5"/>
        <v>脱贫户</v>
      </c>
      <c r="E249" s="14">
        <v>18150</v>
      </c>
      <c r="F249" s="15">
        <v>0.1</v>
      </c>
      <c r="G249" s="12">
        <v>1815</v>
      </c>
      <c r="H249" s="13"/>
    </row>
    <row r="250" s="1" customFormat="1" ht="15" customHeight="1" spans="1:8">
      <c r="A250" s="14">
        <f>COUNTA($B$3:B250)</f>
        <v>248</v>
      </c>
      <c r="B250" s="14" t="s">
        <v>301</v>
      </c>
      <c r="C250" s="18" t="s">
        <v>140</v>
      </c>
      <c r="D250" s="14" t="str">
        <f t="shared" si="5"/>
        <v>脱贫户</v>
      </c>
      <c r="E250" s="14">
        <v>40100</v>
      </c>
      <c r="F250" s="15">
        <v>0.1</v>
      </c>
      <c r="G250" s="12">
        <v>4010</v>
      </c>
      <c r="H250" s="13"/>
    </row>
    <row r="251" s="1" customFormat="1" ht="15" customHeight="1" spans="1:8">
      <c r="A251" s="14">
        <f>COUNTA($B$3:B251)</f>
        <v>249</v>
      </c>
      <c r="B251" s="14" t="s">
        <v>302</v>
      </c>
      <c r="C251" s="18" t="s">
        <v>124</v>
      </c>
      <c r="D251" s="14" t="str">
        <f t="shared" si="5"/>
        <v>脱贫户</v>
      </c>
      <c r="E251" s="14">
        <v>20500</v>
      </c>
      <c r="F251" s="15">
        <v>0.1</v>
      </c>
      <c r="G251" s="12">
        <v>2050</v>
      </c>
      <c r="H251" s="13"/>
    </row>
    <row r="252" s="1" customFormat="1" ht="15" customHeight="1" spans="1:8">
      <c r="A252" s="14">
        <f>COUNTA($B$3:B252)</f>
        <v>250</v>
      </c>
      <c r="B252" s="14" t="s">
        <v>303</v>
      </c>
      <c r="C252" s="18" t="s">
        <v>140</v>
      </c>
      <c r="D252" s="14" t="str">
        <f t="shared" si="5"/>
        <v>脱贫户</v>
      </c>
      <c r="E252" s="14">
        <v>11800</v>
      </c>
      <c r="F252" s="15">
        <v>0.1</v>
      </c>
      <c r="G252" s="12">
        <v>1180</v>
      </c>
      <c r="H252" s="13"/>
    </row>
    <row r="253" s="1" customFormat="1" ht="15" customHeight="1" spans="1:8">
      <c r="A253" s="14">
        <f>COUNTA($B$3:B253)</f>
        <v>251</v>
      </c>
      <c r="B253" s="14" t="s">
        <v>304</v>
      </c>
      <c r="C253" s="18" t="s">
        <v>105</v>
      </c>
      <c r="D253" s="14" t="str">
        <f t="shared" si="5"/>
        <v>脱贫户</v>
      </c>
      <c r="E253" s="14">
        <v>3000</v>
      </c>
      <c r="F253" s="15">
        <v>0.1</v>
      </c>
      <c r="G253" s="12">
        <v>300</v>
      </c>
      <c r="H253" s="13"/>
    </row>
    <row r="254" s="1" customFormat="1" ht="15" customHeight="1" spans="1:8">
      <c r="A254" s="14">
        <f>COUNTA($B$3:B254)</f>
        <v>252</v>
      </c>
      <c r="B254" s="14" t="s">
        <v>305</v>
      </c>
      <c r="C254" s="18" t="s">
        <v>90</v>
      </c>
      <c r="D254" s="14" t="str">
        <f t="shared" si="5"/>
        <v>脱贫户</v>
      </c>
      <c r="E254" s="14">
        <v>29850</v>
      </c>
      <c r="F254" s="15">
        <v>0.1</v>
      </c>
      <c r="G254" s="12">
        <v>2985</v>
      </c>
      <c r="H254" s="13"/>
    </row>
    <row r="255" s="1" customFormat="1" ht="15" customHeight="1" spans="1:8">
      <c r="A255" s="14">
        <f>COUNTA($B$3:B255)</f>
        <v>253</v>
      </c>
      <c r="B255" s="14" t="s">
        <v>306</v>
      </c>
      <c r="C255" s="18" t="s">
        <v>90</v>
      </c>
      <c r="D255" s="14" t="str">
        <f t="shared" si="5"/>
        <v>脱贫户</v>
      </c>
      <c r="E255" s="14">
        <v>9000</v>
      </c>
      <c r="F255" s="15">
        <v>0.1</v>
      </c>
      <c r="G255" s="12">
        <v>900</v>
      </c>
      <c r="H255" s="13"/>
    </row>
    <row r="256" s="1" customFormat="1" ht="15" customHeight="1" spans="1:8">
      <c r="A256" s="14">
        <f>COUNTA($B$3:B256)</f>
        <v>254</v>
      </c>
      <c r="B256" s="14" t="s">
        <v>307</v>
      </c>
      <c r="C256" s="18" t="s">
        <v>124</v>
      </c>
      <c r="D256" s="14" t="str">
        <f t="shared" si="5"/>
        <v>脱贫户</v>
      </c>
      <c r="E256" s="14">
        <v>2500</v>
      </c>
      <c r="F256" s="15">
        <v>0.1</v>
      </c>
      <c r="G256" s="12">
        <v>250</v>
      </c>
      <c r="H256" s="13"/>
    </row>
    <row r="257" s="1" customFormat="1" ht="15" customHeight="1" spans="1:8">
      <c r="A257" s="14">
        <f>COUNTA($B$3:B257)</f>
        <v>255</v>
      </c>
      <c r="B257" s="14" t="s">
        <v>308</v>
      </c>
      <c r="C257" s="18" t="s">
        <v>90</v>
      </c>
      <c r="D257" s="14" t="str">
        <f t="shared" si="5"/>
        <v>脱贫户</v>
      </c>
      <c r="E257" s="14">
        <v>15650</v>
      </c>
      <c r="F257" s="15">
        <v>0.1</v>
      </c>
      <c r="G257" s="12">
        <v>1565</v>
      </c>
      <c r="H257" s="13"/>
    </row>
    <row r="258" s="1" customFormat="1" ht="15" customHeight="1" spans="1:8">
      <c r="A258" s="14">
        <f>COUNTA($B$3:B258)</f>
        <v>256</v>
      </c>
      <c r="B258" s="14" t="s">
        <v>309</v>
      </c>
      <c r="C258" s="18" t="s">
        <v>90</v>
      </c>
      <c r="D258" s="14" t="str">
        <f t="shared" si="5"/>
        <v>脱贫户</v>
      </c>
      <c r="E258" s="14">
        <v>8000</v>
      </c>
      <c r="F258" s="15">
        <v>0.1</v>
      </c>
      <c r="G258" s="12">
        <v>800</v>
      </c>
      <c r="H258" s="13"/>
    </row>
    <row r="259" s="1" customFormat="1" ht="15" customHeight="1" spans="1:8">
      <c r="A259" s="14">
        <f>COUNTA($B$3:B259)</f>
        <v>257</v>
      </c>
      <c r="B259" s="14" t="s">
        <v>310</v>
      </c>
      <c r="C259" s="18" t="s">
        <v>167</v>
      </c>
      <c r="D259" s="14" t="str">
        <f t="shared" si="5"/>
        <v>脱贫户</v>
      </c>
      <c r="E259" s="14">
        <v>13650</v>
      </c>
      <c r="F259" s="15">
        <v>0.1</v>
      </c>
      <c r="G259" s="12">
        <v>1365</v>
      </c>
      <c r="H259" s="13"/>
    </row>
    <row r="260" s="1" customFormat="1" ht="15" customHeight="1" spans="1:8">
      <c r="A260" s="14">
        <f>COUNTA($B$3:B260)</f>
        <v>258</v>
      </c>
      <c r="B260" s="14" t="s">
        <v>311</v>
      </c>
      <c r="C260" s="18" t="s">
        <v>124</v>
      </c>
      <c r="D260" s="14" t="str">
        <f t="shared" si="5"/>
        <v>脱贫户</v>
      </c>
      <c r="E260" s="14">
        <v>3300</v>
      </c>
      <c r="F260" s="15">
        <v>0.1</v>
      </c>
      <c r="G260" s="12">
        <v>330</v>
      </c>
      <c r="H260" s="13"/>
    </row>
    <row r="261" s="1" customFormat="1" ht="15" customHeight="1" spans="1:8">
      <c r="A261" s="14">
        <f>COUNTA($B$3:B261)</f>
        <v>259</v>
      </c>
      <c r="B261" s="14" t="s">
        <v>312</v>
      </c>
      <c r="C261" s="18" t="s">
        <v>115</v>
      </c>
      <c r="D261" s="14" t="str">
        <f t="shared" si="5"/>
        <v>脱贫户</v>
      </c>
      <c r="E261" s="14">
        <v>39900</v>
      </c>
      <c r="F261" s="15">
        <v>0.1</v>
      </c>
      <c r="G261" s="12">
        <v>3990</v>
      </c>
      <c r="H261" s="13"/>
    </row>
    <row r="262" s="1" customFormat="1" ht="15" customHeight="1" spans="1:8">
      <c r="A262" s="14">
        <f>COUNTA($B$3:B262)</f>
        <v>260</v>
      </c>
      <c r="B262" s="14" t="s">
        <v>313</v>
      </c>
      <c r="C262" s="18" t="s">
        <v>115</v>
      </c>
      <c r="D262" s="14" t="str">
        <f t="shared" si="5"/>
        <v>脱贫户</v>
      </c>
      <c r="E262" s="14">
        <v>56590</v>
      </c>
      <c r="F262" s="15">
        <v>0.1</v>
      </c>
      <c r="G262" s="12">
        <v>5659</v>
      </c>
      <c r="H262" s="13"/>
    </row>
    <row r="263" s="1" customFormat="1" ht="15" customHeight="1" spans="1:8">
      <c r="A263" s="14">
        <f>COUNTA($B$3:B263)</f>
        <v>261</v>
      </c>
      <c r="B263" s="14" t="s">
        <v>314</v>
      </c>
      <c r="C263" s="18" t="s">
        <v>105</v>
      </c>
      <c r="D263" s="14" t="str">
        <f t="shared" si="5"/>
        <v>脱贫户</v>
      </c>
      <c r="E263" s="14">
        <v>16700</v>
      </c>
      <c r="F263" s="15">
        <v>0.1</v>
      </c>
      <c r="G263" s="12">
        <v>1670</v>
      </c>
      <c r="H263" s="13"/>
    </row>
    <row r="264" s="1" customFormat="1" ht="15" customHeight="1" spans="1:8">
      <c r="A264" s="14">
        <f>COUNTA($B$3:B264)</f>
        <v>262</v>
      </c>
      <c r="B264" s="14" t="s">
        <v>315</v>
      </c>
      <c r="C264" s="18" t="s">
        <v>78</v>
      </c>
      <c r="D264" s="14" t="str">
        <f t="shared" si="5"/>
        <v>脱贫户</v>
      </c>
      <c r="E264" s="14">
        <v>8772.5</v>
      </c>
      <c r="F264" s="15">
        <v>0.1</v>
      </c>
      <c r="G264" s="12">
        <v>877.25</v>
      </c>
      <c r="H264" s="13"/>
    </row>
    <row r="265" s="1" customFormat="1" ht="15" customHeight="1" spans="1:8">
      <c r="A265" s="14">
        <f>COUNTA($B$3:B265)</f>
        <v>263</v>
      </c>
      <c r="B265" s="14" t="s">
        <v>316</v>
      </c>
      <c r="C265" s="18" t="s">
        <v>78</v>
      </c>
      <c r="D265" s="14" t="str">
        <f t="shared" si="5"/>
        <v>脱贫户</v>
      </c>
      <c r="E265" s="14">
        <v>32390</v>
      </c>
      <c r="F265" s="15">
        <v>0.1</v>
      </c>
      <c r="G265" s="12">
        <v>3239</v>
      </c>
      <c r="H265" s="13"/>
    </row>
    <row r="266" s="1" customFormat="1" ht="15" customHeight="1" spans="1:8">
      <c r="A266" s="14">
        <f>COUNTA($B$3:B266)</f>
        <v>264</v>
      </c>
      <c r="B266" s="14" t="s">
        <v>317</v>
      </c>
      <c r="C266" s="18" t="s">
        <v>78</v>
      </c>
      <c r="D266" s="14" t="str">
        <f t="shared" si="5"/>
        <v>脱贫户</v>
      </c>
      <c r="E266" s="14">
        <v>11616</v>
      </c>
      <c r="F266" s="15">
        <v>0.1</v>
      </c>
      <c r="G266" s="12">
        <v>1161.6</v>
      </c>
      <c r="H266" s="13"/>
    </row>
    <row r="267" s="1" customFormat="1" ht="15" customHeight="1" spans="1:8">
      <c r="A267" s="14">
        <f>COUNTA($B$3:B267)</f>
        <v>265</v>
      </c>
      <c r="B267" s="14" t="s">
        <v>318</v>
      </c>
      <c r="C267" s="18" t="s">
        <v>78</v>
      </c>
      <c r="D267" s="14" t="str">
        <f t="shared" si="5"/>
        <v>脱贫户</v>
      </c>
      <c r="E267" s="14">
        <v>8600</v>
      </c>
      <c r="F267" s="15">
        <v>0.1</v>
      </c>
      <c r="G267" s="12">
        <v>860</v>
      </c>
      <c r="H267" s="13"/>
    </row>
    <row r="268" s="1" customFormat="1" ht="15" customHeight="1" spans="1:8">
      <c r="A268" s="14">
        <f>COUNTA($B$3:B268)</f>
        <v>266</v>
      </c>
      <c r="B268" s="14" t="s">
        <v>319</v>
      </c>
      <c r="C268" s="18" t="s">
        <v>78</v>
      </c>
      <c r="D268" s="14" t="str">
        <f t="shared" si="5"/>
        <v>脱贫户</v>
      </c>
      <c r="E268" s="14">
        <v>2640</v>
      </c>
      <c r="F268" s="15">
        <v>0.1</v>
      </c>
      <c r="G268" s="12">
        <v>264</v>
      </c>
      <c r="H268" s="13"/>
    </row>
    <row r="269" s="1" customFormat="1" ht="15" customHeight="1" spans="1:8">
      <c r="A269" s="14">
        <f>COUNTA($B$3:B269)</f>
        <v>267</v>
      </c>
      <c r="B269" s="14" t="s">
        <v>320</v>
      </c>
      <c r="C269" s="18" t="s">
        <v>78</v>
      </c>
      <c r="D269" s="14" t="str">
        <f t="shared" si="5"/>
        <v>脱贫户</v>
      </c>
      <c r="E269" s="14">
        <v>20650</v>
      </c>
      <c r="F269" s="15">
        <v>0.1</v>
      </c>
      <c r="G269" s="12">
        <v>2065</v>
      </c>
      <c r="H269" s="13"/>
    </row>
    <row r="270" s="1" customFormat="1" ht="15" customHeight="1" spans="1:8">
      <c r="A270" s="14">
        <f>COUNTA($B$3:B270)</f>
        <v>268</v>
      </c>
      <c r="B270" s="14" t="s">
        <v>321</v>
      </c>
      <c r="C270" s="18" t="s">
        <v>78</v>
      </c>
      <c r="D270" s="14" t="str">
        <f t="shared" si="5"/>
        <v>脱贫户</v>
      </c>
      <c r="E270" s="14">
        <v>60740</v>
      </c>
      <c r="F270" s="15">
        <v>0.1</v>
      </c>
      <c r="G270" s="12">
        <v>6000</v>
      </c>
      <c r="H270" s="13"/>
    </row>
    <row r="271" s="1" customFormat="1" ht="15" customHeight="1" spans="1:8">
      <c r="A271" s="14">
        <f>COUNTA($B$3:B271)</f>
        <v>269</v>
      </c>
      <c r="B271" s="14" t="s">
        <v>322</v>
      </c>
      <c r="C271" s="18" t="s">
        <v>115</v>
      </c>
      <c r="D271" s="14" t="str">
        <f t="shared" si="5"/>
        <v>脱贫户</v>
      </c>
      <c r="E271" s="14">
        <v>16500</v>
      </c>
      <c r="F271" s="15">
        <v>0.1</v>
      </c>
      <c r="G271" s="12">
        <v>1650</v>
      </c>
      <c r="H271" s="13"/>
    </row>
    <row r="272" s="1" customFormat="1" ht="15" customHeight="1" spans="1:8">
      <c r="A272" s="14">
        <f>COUNTA($B$3:B272)</f>
        <v>270</v>
      </c>
      <c r="B272" s="14" t="s">
        <v>323</v>
      </c>
      <c r="C272" s="18" t="s">
        <v>124</v>
      </c>
      <c r="D272" s="14" t="str">
        <f t="shared" si="5"/>
        <v>脱贫户</v>
      </c>
      <c r="E272" s="14">
        <v>6140</v>
      </c>
      <c r="F272" s="15">
        <v>0.1</v>
      </c>
      <c r="G272" s="12">
        <v>614</v>
      </c>
      <c r="H272" s="13"/>
    </row>
    <row r="273" s="1" customFormat="1" ht="15" customHeight="1" spans="1:8">
      <c r="A273" s="14">
        <f>COUNTA($B$3:B273)</f>
        <v>271</v>
      </c>
      <c r="B273" s="14" t="s">
        <v>324</v>
      </c>
      <c r="C273" s="18" t="s">
        <v>78</v>
      </c>
      <c r="D273" s="14" t="str">
        <f t="shared" si="5"/>
        <v>脱贫户</v>
      </c>
      <c r="E273" s="14">
        <v>14300</v>
      </c>
      <c r="F273" s="15">
        <v>0.1</v>
      </c>
      <c r="G273" s="12">
        <v>1430</v>
      </c>
      <c r="H273" s="13"/>
    </row>
    <row r="274" s="1" customFormat="1" ht="15" customHeight="1" spans="1:8">
      <c r="A274" s="14">
        <f>COUNTA($B$3:B274)</f>
        <v>272</v>
      </c>
      <c r="B274" s="14" t="s">
        <v>325</v>
      </c>
      <c r="C274" s="18" t="s">
        <v>78</v>
      </c>
      <c r="D274" s="14" t="str">
        <f t="shared" si="5"/>
        <v>脱贫户</v>
      </c>
      <c r="E274" s="14">
        <v>6750</v>
      </c>
      <c r="F274" s="15">
        <v>0.1</v>
      </c>
      <c r="G274" s="12">
        <v>675</v>
      </c>
      <c r="H274" s="13"/>
    </row>
    <row r="275" s="1" customFormat="1" ht="15" customHeight="1" spans="1:8">
      <c r="A275" s="14">
        <f>COUNTA($B$3:B275)</f>
        <v>273</v>
      </c>
      <c r="B275" s="14" t="s">
        <v>326</v>
      </c>
      <c r="C275" s="18" t="s">
        <v>130</v>
      </c>
      <c r="D275" s="14" t="str">
        <f t="shared" si="5"/>
        <v>脱贫户</v>
      </c>
      <c r="E275" s="14">
        <v>11450</v>
      </c>
      <c r="F275" s="15">
        <v>0.1</v>
      </c>
      <c r="G275" s="12">
        <v>1145</v>
      </c>
      <c r="H275" s="13"/>
    </row>
    <row r="276" s="1" customFormat="1" ht="15" customHeight="1" spans="1:8">
      <c r="A276" s="14">
        <f>COUNTA($B$3:B276)</f>
        <v>274</v>
      </c>
      <c r="B276" s="14" t="s">
        <v>327</v>
      </c>
      <c r="C276" s="18" t="s">
        <v>105</v>
      </c>
      <c r="D276" s="14" t="str">
        <f t="shared" si="5"/>
        <v>脱贫户</v>
      </c>
      <c r="E276" s="14">
        <v>14690</v>
      </c>
      <c r="F276" s="15">
        <v>0.1</v>
      </c>
      <c r="G276" s="12">
        <v>1469</v>
      </c>
      <c r="H276" s="13"/>
    </row>
    <row r="277" s="1" customFormat="1" ht="15" customHeight="1" spans="1:8">
      <c r="A277" s="14">
        <f>COUNTA($B$3:B277)</f>
        <v>275</v>
      </c>
      <c r="B277" s="14" t="s">
        <v>328</v>
      </c>
      <c r="C277" s="18" t="s">
        <v>105</v>
      </c>
      <c r="D277" s="14" t="str">
        <f t="shared" si="5"/>
        <v>脱贫户</v>
      </c>
      <c r="E277" s="14">
        <v>4880</v>
      </c>
      <c r="F277" s="15">
        <v>0.1</v>
      </c>
      <c r="G277" s="12">
        <v>488</v>
      </c>
      <c r="H277" s="13"/>
    </row>
    <row r="278" s="1" customFormat="1" ht="15" customHeight="1" spans="1:8">
      <c r="A278" s="14">
        <f>COUNTA($B$3:B278)</f>
        <v>276</v>
      </c>
      <c r="B278" s="14" t="s">
        <v>329</v>
      </c>
      <c r="C278" s="18" t="s">
        <v>105</v>
      </c>
      <c r="D278" s="14" t="str">
        <f t="shared" si="5"/>
        <v>脱贫户</v>
      </c>
      <c r="E278" s="14">
        <v>5575</v>
      </c>
      <c r="F278" s="15">
        <v>0.1</v>
      </c>
      <c r="G278" s="12">
        <v>557.5</v>
      </c>
      <c r="H278" s="13"/>
    </row>
    <row r="279" s="1" customFormat="1" ht="15" customHeight="1" spans="1:8">
      <c r="A279" s="14">
        <f>COUNTA($B$3:B279)</f>
        <v>277</v>
      </c>
      <c r="B279" s="14" t="s">
        <v>330</v>
      </c>
      <c r="C279" s="18" t="s">
        <v>78</v>
      </c>
      <c r="D279" s="14" t="str">
        <f t="shared" si="5"/>
        <v>脱贫户</v>
      </c>
      <c r="E279" s="14">
        <v>2500</v>
      </c>
      <c r="F279" s="15">
        <v>0.1</v>
      </c>
      <c r="G279" s="12">
        <v>250</v>
      </c>
      <c r="H279" s="13"/>
    </row>
    <row r="280" s="1" customFormat="1" ht="15" customHeight="1" spans="1:8">
      <c r="A280" s="14">
        <v>278</v>
      </c>
      <c r="B280" s="14" t="s">
        <v>331</v>
      </c>
      <c r="C280" s="18" t="s">
        <v>78</v>
      </c>
      <c r="D280" s="14" t="str">
        <f t="shared" si="5"/>
        <v>脱贫户</v>
      </c>
      <c r="E280" s="14">
        <v>5600</v>
      </c>
      <c r="F280" s="15">
        <v>0.1</v>
      </c>
      <c r="G280" s="19">
        <v>560</v>
      </c>
      <c r="H280" s="13"/>
    </row>
    <row r="281" s="1" customFormat="1" ht="15" customHeight="1" spans="1:8">
      <c r="A281" s="9">
        <f>COUNTA($B$3:B281)</f>
        <v>279</v>
      </c>
      <c r="B281" s="9" t="s">
        <v>332</v>
      </c>
      <c r="C281" s="18" t="s">
        <v>105</v>
      </c>
      <c r="D281" s="14" t="s">
        <v>25</v>
      </c>
      <c r="E281" s="14">
        <v>3000</v>
      </c>
      <c r="F281" s="11">
        <v>0.15</v>
      </c>
      <c r="G281" s="12">
        <v>450</v>
      </c>
      <c r="H281" s="13"/>
    </row>
    <row r="282" s="1" customFormat="1" ht="15" customHeight="1" spans="1:8">
      <c r="A282" s="9">
        <f>COUNTA($B$3:B282)</f>
        <v>280</v>
      </c>
      <c r="B282" s="9" t="s">
        <v>333</v>
      </c>
      <c r="C282" s="20" t="s">
        <v>130</v>
      </c>
      <c r="D282" s="9" t="s">
        <v>25</v>
      </c>
      <c r="E282" s="9">
        <v>11850</v>
      </c>
      <c r="F282" s="11">
        <v>0.15</v>
      </c>
      <c r="G282" s="12">
        <v>1777.5</v>
      </c>
      <c r="H282" s="13"/>
    </row>
    <row r="283" s="1" customFormat="1" ht="15" customHeight="1" spans="1:8">
      <c r="A283" s="9">
        <f>COUNTA($B$3:B283)</f>
        <v>281</v>
      </c>
      <c r="B283" s="9" t="s">
        <v>334</v>
      </c>
      <c r="C283" s="21" t="s">
        <v>130</v>
      </c>
      <c r="D283" s="9" t="s">
        <v>11</v>
      </c>
      <c r="E283" s="9">
        <v>7900</v>
      </c>
      <c r="F283" s="11">
        <v>0.1</v>
      </c>
      <c r="G283" s="12">
        <v>790</v>
      </c>
      <c r="H283" s="13"/>
    </row>
    <row r="284" s="1" customFormat="1" ht="15" customHeight="1" spans="1:8">
      <c r="A284" s="9">
        <f>COUNTA($B$3:B284)</f>
        <v>282</v>
      </c>
      <c r="B284" s="9" t="s">
        <v>335</v>
      </c>
      <c r="C284" s="21" t="s">
        <v>130</v>
      </c>
      <c r="D284" s="9" t="s">
        <v>11</v>
      </c>
      <c r="E284" s="9">
        <v>2800</v>
      </c>
      <c r="F284" s="11">
        <v>0.1</v>
      </c>
      <c r="G284" s="12">
        <v>280</v>
      </c>
      <c r="H284" s="13"/>
    </row>
    <row r="285" s="1" customFormat="1" ht="15" customHeight="1" spans="1:8">
      <c r="A285" s="9">
        <f>COUNTA($B$3:B285)</f>
        <v>283</v>
      </c>
      <c r="B285" s="9" t="s">
        <v>336</v>
      </c>
      <c r="C285" s="21" t="s">
        <v>130</v>
      </c>
      <c r="D285" s="9" t="s">
        <v>11</v>
      </c>
      <c r="E285" s="9">
        <v>9000</v>
      </c>
      <c r="F285" s="11">
        <v>0.1</v>
      </c>
      <c r="G285" s="12">
        <v>900</v>
      </c>
      <c r="H285" s="13"/>
    </row>
    <row r="286" s="1" customFormat="1" ht="15" customHeight="1" spans="1:8">
      <c r="A286" s="9">
        <f>COUNTA($B$3:B286)</f>
        <v>284</v>
      </c>
      <c r="B286" s="9" t="s">
        <v>337</v>
      </c>
      <c r="C286" s="21" t="s">
        <v>105</v>
      </c>
      <c r="D286" s="9" t="s">
        <v>11</v>
      </c>
      <c r="E286" s="9">
        <v>1000</v>
      </c>
      <c r="F286" s="11">
        <v>0.1</v>
      </c>
      <c r="G286" s="12">
        <v>100</v>
      </c>
      <c r="H286" s="13"/>
    </row>
    <row r="287" s="1" customFormat="1" ht="15" customHeight="1" spans="1:8">
      <c r="A287" s="9">
        <f>COUNTA($B$3:B287)</f>
        <v>285</v>
      </c>
      <c r="B287" s="9" t="s">
        <v>338</v>
      </c>
      <c r="C287" s="21" t="s">
        <v>130</v>
      </c>
      <c r="D287" s="9" t="s">
        <v>11</v>
      </c>
      <c r="E287" s="9">
        <v>5500</v>
      </c>
      <c r="F287" s="11">
        <v>0.1</v>
      </c>
      <c r="G287" s="12">
        <v>550</v>
      </c>
      <c r="H287" s="13"/>
    </row>
    <row r="288" s="1" customFormat="1" ht="15" customHeight="1" spans="1:8">
      <c r="A288" s="14">
        <f>COUNTA($B$3:B288)</f>
        <v>286</v>
      </c>
      <c r="B288" s="14" t="s">
        <v>339</v>
      </c>
      <c r="C288" s="21" t="s">
        <v>105</v>
      </c>
      <c r="D288" s="9" t="s">
        <v>11</v>
      </c>
      <c r="E288" s="9">
        <v>2200</v>
      </c>
      <c r="F288" s="11">
        <v>0.1</v>
      </c>
      <c r="G288" s="12">
        <v>220</v>
      </c>
      <c r="H288" s="13"/>
    </row>
    <row r="289" s="1" customFormat="1" ht="15" customHeight="1" spans="1:8">
      <c r="A289" s="14">
        <f>COUNTA($B$3:B289)</f>
        <v>287</v>
      </c>
      <c r="B289" s="14" t="s">
        <v>340</v>
      </c>
      <c r="C289" s="21" t="s">
        <v>130</v>
      </c>
      <c r="D289" s="9" t="s">
        <v>11</v>
      </c>
      <c r="E289" s="9">
        <v>1000</v>
      </c>
      <c r="F289" s="11">
        <v>0.1</v>
      </c>
      <c r="G289" s="12">
        <v>100</v>
      </c>
      <c r="H289" s="13"/>
    </row>
    <row r="290" s="1" customFormat="1" ht="15" customHeight="1" spans="1:8">
      <c r="A290" s="14">
        <f>COUNTA($B$3:B290)</f>
        <v>288</v>
      </c>
      <c r="B290" s="14" t="s">
        <v>341</v>
      </c>
      <c r="C290" s="21" t="s">
        <v>105</v>
      </c>
      <c r="D290" s="9" t="s">
        <v>11</v>
      </c>
      <c r="E290" s="9">
        <v>20000</v>
      </c>
      <c r="F290" s="11">
        <v>0.1</v>
      </c>
      <c r="G290" s="12">
        <v>2000</v>
      </c>
      <c r="H290" s="13"/>
    </row>
    <row r="291" s="1" customFormat="1" ht="15" customHeight="1" spans="1:8">
      <c r="A291" s="9">
        <f>COUNTA($B$3:B291)</f>
        <v>289</v>
      </c>
      <c r="B291" s="9" t="s">
        <v>342</v>
      </c>
      <c r="C291" s="21" t="s">
        <v>140</v>
      </c>
      <c r="D291" s="9" t="s">
        <v>11</v>
      </c>
      <c r="E291" s="9">
        <v>490</v>
      </c>
      <c r="F291" s="11">
        <v>0.1</v>
      </c>
      <c r="G291" s="12">
        <v>49</v>
      </c>
      <c r="H291" s="13"/>
    </row>
    <row r="292" s="1" customFormat="1" ht="15" customHeight="1" spans="1:8">
      <c r="A292" s="14">
        <f>COUNTA($B$3:B292)</f>
        <v>290</v>
      </c>
      <c r="B292" s="14" t="s">
        <v>343</v>
      </c>
      <c r="C292" s="22" t="s">
        <v>124</v>
      </c>
      <c r="D292" s="14" t="str">
        <f t="shared" ref="D292:D332" si="6">"脱贫户"</f>
        <v>脱贫户</v>
      </c>
      <c r="E292" s="14">
        <v>23000</v>
      </c>
      <c r="F292" s="15">
        <v>0.1</v>
      </c>
      <c r="G292" s="12">
        <v>2300</v>
      </c>
      <c r="H292" s="13"/>
    </row>
    <row r="293" s="1" customFormat="1" ht="15" customHeight="1" spans="1:8">
      <c r="A293" s="14">
        <f>COUNTA($B$3:B293)</f>
        <v>291</v>
      </c>
      <c r="B293" s="14" t="s">
        <v>344</v>
      </c>
      <c r="C293" s="22" t="s">
        <v>78</v>
      </c>
      <c r="D293" s="14" t="str">
        <f t="shared" si="6"/>
        <v>脱贫户</v>
      </c>
      <c r="E293" s="14">
        <v>14900</v>
      </c>
      <c r="F293" s="15">
        <v>0.1</v>
      </c>
      <c r="G293" s="12">
        <v>1490</v>
      </c>
      <c r="H293" s="13"/>
    </row>
    <row r="294" s="1" customFormat="1" ht="15" customHeight="1" spans="1:8">
      <c r="A294" s="14">
        <f>COUNTA($B$3:B294)</f>
        <v>292</v>
      </c>
      <c r="B294" s="14" t="s">
        <v>345</v>
      </c>
      <c r="C294" s="22" t="s">
        <v>346</v>
      </c>
      <c r="D294" s="14" t="str">
        <f t="shared" si="6"/>
        <v>脱贫户</v>
      </c>
      <c r="E294" s="14">
        <v>5500</v>
      </c>
      <c r="F294" s="15">
        <v>0.1</v>
      </c>
      <c r="G294" s="12">
        <v>550</v>
      </c>
      <c r="H294" s="13"/>
    </row>
    <row r="295" s="1" customFormat="1" ht="15" customHeight="1" spans="1:8">
      <c r="A295" s="14">
        <f>COUNTA($B$3:B295)</f>
        <v>293</v>
      </c>
      <c r="B295" s="14" t="s">
        <v>347</v>
      </c>
      <c r="C295" s="22" t="s">
        <v>348</v>
      </c>
      <c r="D295" s="14" t="str">
        <f t="shared" si="6"/>
        <v>脱贫户</v>
      </c>
      <c r="E295" s="14">
        <v>11000</v>
      </c>
      <c r="F295" s="15">
        <v>0.1</v>
      </c>
      <c r="G295" s="12">
        <v>1100</v>
      </c>
      <c r="H295" s="13"/>
    </row>
    <row r="296" s="1" customFormat="1" ht="15" customHeight="1" spans="1:8">
      <c r="A296" s="14">
        <f>COUNTA($B$3:B296)</f>
        <v>294</v>
      </c>
      <c r="B296" s="14" t="s">
        <v>349</v>
      </c>
      <c r="C296" s="22" t="s">
        <v>78</v>
      </c>
      <c r="D296" s="14" t="str">
        <f t="shared" si="6"/>
        <v>脱贫户</v>
      </c>
      <c r="E296" s="14">
        <v>51850</v>
      </c>
      <c r="F296" s="15">
        <v>0.1</v>
      </c>
      <c r="G296" s="12">
        <v>5185</v>
      </c>
      <c r="H296" s="13"/>
    </row>
    <row r="297" s="1" customFormat="1" ht="15" customHeight="1" spans="1:8">
      <c r="A297" s="14">
        <f>COUNTA($B$3:B297)</f>
        <v>295</v>
      </c>
      <c r="B297" s="14" t="s">
        <v>350</v>
      </c>
      <c r="C297" s="22" t="s">
        <v>115</v>
      </c>
      <c r="D297" s="14" t="str">
        <f t="shared" si="6"/>
        <v>脱贫户</v>
      </c>
      <c r="E297" s="14">
        <v>4282</v>
      </c>
      <c r="F297" s="15">
        <v>0.1</v>
      </c>
      <c r="G297" s="12">
        <v>428.2</v>
      </c>
      <c r="H297" s="13"/>
    </row>
    <row r="298" s="1" customFormat="1" ht="15" customHeight="1" spans="1:8">
      <c r="A298" s="14">
        <f>COUNTA($B$3:B298)</f>
        <v>296</v>
      </c>
      <c r="B298" s="14" t="s">
        <v>351</v>
      </c>
      <c r="C298" s="22" t="s">
        <v>115</v>
      </c>
      <c r="D298" s="14" t="str">
        <f t="shared" si="6"/>
        <v>脱贫户</v>
      </c>
      <c r="E298" s="14">
        <v>1050</v>
      </c>
      <c r="F298" s="15">
        <v>0.1</v>
      </c>
      <c r="G298" s="12">
        <v>105</v>
      </c>
      <c r="H298" s="13"/>
    </row>
    <row r="299" s="1" customFormat="1" ht="15" customHeight="1" spans="1:8">
      <c r="A299" s="14">
        <f>COUNTA($B$3:B299)</f>
        <v>297</v>
      </c>
      <c r="B299" s="14" t="s">
        <v>352</v>
      </c>
      <c r="C299" s="22" t="s">
        <v>115</v>
      </c>
      <c r="D299" s="14" t="str">
        <f t="shared" si="6"/>
        <v>脱贫户</v>
      </c>
      <c r="E299" s="14">
        <v>7800</v>
      </c>
      <c r="F299" s="15">
        <v>0.1</v>
      </c>
      <c r="G299" s="12">
        <v>780</v>
      </c>
      <c r="H299" s="13"/>
    </row>
    <row r="300" s="1" customFormat="1" ht="15" customHeight="1" spans="1:8">
      <c r="A300" s="14">
        <f>COUNTA($B$3:B300)</f>
        <v>298</v>
      </c>
      <c r="B300" s="14" t="s">
        <v>353</v>
      </c>
      <c r="C300" s="22" t="s">
        <v>115</v>
      </c>
      <c r="D300" s="14" t="str">
        <f t="shared" si="6"/>
        <v>脱贫户</v>
      </c>
      <c r="E300" s="14">
        <v>26600</v>
      </c>
      <c r="F300" s="15">
        <v>0.1</v>
      </c>
      <c r="G300" s="12">
        <v>2660</v>
      </c>
      <c r="H300" s="13"/>
    </row>
    <row r="301" s="1" customFormat="1" ht="15" customHeight="1" spans="1:8">
      <c r="A301" s="14">
        <f>COUNTA($B$3:B301)</f>
        <v>299</v>
      </c>
      <c r="B301" s="14" t="s">
        <v>354</v>
      </c>
      <c r="C301" s="22" t="s">
        <v>90</v>
      </c>
      <c r="D301" s="14" t="str">
        <f t="shared" si="6"/>
        <v>脱贫户</v>
      </c>
      <c r="E301" s="14">
        <v>19240</v>
      </c>
      <c r="F301" s="15">
        <v>0.1</v>
      </c>
      <c r="G301" s="12">
        <v>1924</v>
      </c>
      <c r="H301" s="13"/>
    </row>
    <row r="302" s="1" customFormat="1" ht="15" customHeight="1" spans="1:8">
      <c r="A302" s="14">
        <f>COUNTA($B$3:B302)</f>
        <v>300</v>
      </c>
      <c r="B302" s="14" t="s">
        <v>355</v>
      </c>
      <c r="C302" s="22" t="s">
        <v>78</v>
      </c>
      <c r="D302" s="14" t="str">
        <f t="shared" si="6"/>
        <v>脱贫户</v>
      </c>
      <c r="E302" s="14">
        <v>9000</v>
      </c>
      <c r="F302" s="15">
        <v>0.1</v>
      </c>
      <c r="G302" s="12">
        <v>900</v>
      </c>
      <c r="H302" s="13"/>
    </row>
    <row r="303" s="1" customFormat="1" ht="15" customHeight="1" spans="1:8">
      <c r="A303" s="14">
        <f>COUNTA($B$3:B303)</f>
        <v>301</v>
      </c>
      <c r="B303" s="14" t="s">
        <v>356</v>
      </c>
      <c r="C303" s="22" t="s">
        <v>140</v>
      </c>
      <c r="D303" s="14" t="str">
        <f t="shared" si="6"/>
        <v>脱贫户</v>
      </c>
      <c r="E303" s="14">
        <v>37000</v>
      </c>
      <c r="F303" s="15">
        <v>0.1</v>
      </c>
      <c r="G303" s="12">
        <v>3700</v>
      </c>
      <c r="H303" s="13"/>
    </row>
    <row r="304" s="1" customFormat="1" ht="15" customHeight="1" spans="1:8">
      <c r="A304" s="14">
        <f>COUNTA($B$3:B304)</f>
        <v>302</v>
      </c>
      <c r="B304" s="14" t="s">
        <v>357</v>
      </c>
      <c r="C304" s="22" t="s">
        <v>130</v>
      </c>
      <c r="D304" s="14" t="str">
        <f t="shared" si="6"/>
        <v>脱贫户</v>
      </c>
      <c r="E304" s="14">
        <v>15640</v>
      </c>
      <c r="F304" s="15">
        <v>0.1</v>
      </c>
      <c r="G304" s="12">
        <v>1564</v>
      </c>
      <c r="H304" s="13"/>
    </row>
    <row r="305" s="1" customFormat="1" ht="15" customHeight="1" spans="1:8">
      <c r="A305" s="14">
        <f>COUNTA($B$3:B305)</f>
        <v>303</v>
      </c>
      <c r="B305" s="14" t="s">
        <v>358</v>
      </c>
      <c r="C305" s="22" t="s">
        <v>359</v>
      </c>
      <c r="D305" s="14" t="str">
        <f t="shared" si="6"/>
        <v>脱贫户</v>
      </c>
      <c r="E305" s="14">
        <v>19950</v>
      </c>
      <c r="F305" s="15">
        <v>0.1</v>
      </c>
      <c r="G305" s="12">
        <v>1995</v>
      </c>
      <c r="H305" s="13"/>
    </row>
    <row r="306" s="1" customFormat="1" ht="15" customHeight="1" spans="1:8">
      <c r="A306" s="14">
        <f>COUNTA($B$3:B306)</f>
        <v>304</v>
      </c>
      <c r="B306" s="14" t="s">
        <v>360</v>
      </c>
      <c r="C306" s="22" t="s">
        <v>359</v>
      </c>
      <c r="D306" s="14" t="str">
        <f t="shared" si="6"/>
        <v>脱贫户</v>
      </c>
      <c r="E306" s="14">
        <v>1700</v>
      </c>
      <c r="F306" s="15">
        <v>0.1</v>
      </c>
      <c r="G306" s="12">
        <v>170</v>
      </c>
      <c r="H306" s="13"/>
    </row>
    <row r="307" s="1" customFormat="1" ht="15" customHeight="1" spans="1:8">
      <c r="A307" s="14">
        <f>COUNTA($B$3:B307)</f>
        <v>305</v>
      </c>
      <c r="B307" s="14" t="s">
        <v>361</v>
      </c>
      <c r="C307" s="22" t="s">
        <v>167</v>
      </c>
      <c r="D307" s="14" t="str">
        <f t="shared" si="6"/>
        <v>脱贫户</v>
      </c>
      <c r="E307" s="14">
        <v>25745</v>
      </c>
      <c r="F307" s="15">
        <v>0.1</v>
      </c>
      <c r="G307" s="12">
        <v>2574.5</v>
      </c>
      <c r="H307" s="13"/>
    </row>
    <row r="308" s="1" customFormat="1" ht="15" customHeight="1" spans="1:8">
      <c r="A308" s="14">
        <f>COUNTA($B$3:B308)</f>
        <v>306</v>
      </c>
      <c r="B308" s="14" t="s">
        <v>362</v>
      </c>
      <c r="C308" s="22" t="s">
        <v>130</v>
      </c>
      <c r="D308" s="14" t="str">
        <f t="shared" si="6"/>
        <v>脱贫户</v>
      </c>
      <c r="E308" s="14">
        <v>12450</v>
      </c>
      <c r="F308" s="15">
        <v>0.1</v>
      </c>
      <c r="G308" s="12">
        <v>1245</v>
      </c>
      <c r="H308" s="13"/>
    </row>
    <row r="309" s="1" customFormat="1" ht="15" customHeight="1" spans="1:8">
      <c r="A309" s="14">
        <f>COUNTA($B$3:B309)</f>
        <v>307</v>
      </c>
      <c r="B309" s="14" t="s">
        <v>363</v>
      </c>
      <c r="C309" s="22" t="s">
        <v>115</v>
      </c>
      <c r="D309" s="14" t="str">
        <f t="shared" si="6"/>
        <v>脱贫户</v>
      </c>
      <c r="E309" s="14">
        <v>62500</v>
      </c>
      <c r="F309" s="15">
        <v>0.1</v>
      </c>
      <c r="G309" s="12">
        <v>6000</v>
      </c>
      <c r="H309" s="13"/>
    </row>
    <row r="310" s="1" customFormat="1" ht="15" customHeight="1" spans="1:8">
      <c r="A310" s="14">
        <f>COUNTA($B$3:B310)</f>
        <v>308</v>
      </c>
      <c r="B310" s="14" t="s">
        <v>364</v>
      </c>
      <c r="C310" s="22" t="s">
        <v>130</v>
      </c>
      <c r="D310" s="14" t="str">
        <f t="shared" si="6"/>
        <v>脱贫户</v>
      </c>
      <c r="E310" s="14">
        <v>5890</v>
      </c>
      <c r="F310" s="15">
        <v>0.1</v>
      </c>
      <c r="G310" s="12">
        <v>589</v>
      </c>
      <c r="H310" s="13"/>
    </row>
    <row r="311" s="1" customFormat="1" ht="15" customHeight="1" spans="1:8">
      <c r="A311" s="14">
        <f>COUNTA($B$3:B311)</f>
        <v>309</v>
      </c>
      <c r="B311" s="14" t="s">
        <v>365</v>
      </c>
      <c r="C311" s="22" t="s">
        <v>159</v>
      </c>
      <c r="D311" s="14" t="str">
        <f t="shared" si="6"/>
        <v>脱贫户</v>
      </c>
      <c r="E311" s="14">
        <v>8850</v>
      </c>
      <c r="F311" s="15">
        <v>0.1</v>
      </c>
      <c r="G311" s="12">
        <v>885</v>
      </c>
      <c r="H311" s="13"/>
    </row>
    <row r="312" s="1" customFormat="1" ht="15" customHeight="1" spans="1:8">
      <c r="A312" s="14">
        <f>COUNTA($B$3:B312)</f>
        <v>310</v>
      </c>
      <c r="B312" s="14" t="s">
        <v>366</v>
      </c>
      <c r="C312" s="22" t="s">
        <v>130</v>
      </c>
      <c r="D312" s="14" t="str">
        <f t="shared" si="6"/>
        <v>脱贫户</v>
      </c>
      <c r="E312" s="14">
        <v>75000</v>
      </c>
      <c r="F312" s="15">
        <v>0.1</v>
      </c>
      <c r="G312" s="12">
        <v>6000</v>
      </c>
      <c r="H312" s="13"/>
    </row>
    <row r="313" s="1" customFormat="1" ht="15" customHeight="1" spans="1:8">
      <c r="A313" s="9">
        <f>COUNTA($B$3:B313)</f>
        <v>311</v>
      </c>
      <c r="B313" s="9" t="s">
        <v>367</v>
      </c>
      <c r="C313" s="23" t="s">
        <v>90</v>
      </c>
      <c r="D313" s="9" t="str">
        <f t="shared" si="6"/>
        <v>脱贫户</v>
      </c>
      <c r="E313" s="14">
        <v>21450</v>
      </c>
      <c r="F313" s="15">
        <v>0.1</v>
      </c>
      <c r="G313" s="12">
        <v>2145</v>
      </c>
      <c r="H313" s="13"/>
    </row>
    <row r="314" s="1" customFormat="1" ht="15" customHeight="1" spans="1:8">
      <c r="A314" s="9">
        <f>COUNTA($B$3:B314)</f>
        <v>312</v>
      </c>
      <c r="B314" s="9" t="s">
        <v>368</v>
      </c>
      <c r="C314" s="23" t="s">
        <v>369</v>
      </c>
      <c r="D314" s="9" t="str">
        <f t="shared" si="6"/>
        <v>脱贫户</v>
      </c>
      <c r="E314" s="14">
        <v>32860</v>
      </c>
      <c r="F314" s="15">
        <v>0.1</v>
      </c>
      <c r="G314" s="12">
        <v>3286</v>
      </c>
      <c r="H314" s="13"/>
    </row>
    <row r="315" s="1" customFormat="1" ht="15" customHeight="1" spans="1:8">
      <c r="A315" s="9">
        <f>COUNTA($B$3:B315)</f>
        <v>313</v>
      </c>
      <c r="B315" s="9" t="s">
        <v>370</v>
      </c>
      <c r="C315" s="23" t="s">
        <v>359</v>
      </c>
      <c r="D315" s="9" t="str">
        <f t="shared" si="6"/>
        <v>脱贫户</v>
      </c>
      <c r="E315" s="14">
        <v>8725</v>
      </c>
      <c r="F315" s="15">
        <v>0.1</v>
      </c>
      <c r="G315" s="12">
        <v>872.5</v>
      </c>
      <c r="H315" s="13"/>
    </row>
    <row r="316" s="1" customFormat="1" ht="15" customHeight="1" spans="1:8">
      <c r="A316" s="9">
        <f>COUNTA($B$3:B316)</f>
        <v>314</v>
      </c>
      <c r="B316" s="9" t="s">
        <v>371</v>
      </c>
      <c r="C316" s="23" t="s">
        <v>369</v>
      </c>
      <c r="D316" s="9" t="str">
        <f t="shared" si="6"/>
        <v>脱贫户</v>
      </c>
      <c r="E316" s="14">
        <v>16150</v>
      </c>
      <c r="F316" s="15">
        <v>0.1</v>
      </c>
      <c r="G316" s="12">
        <v>1615</v>
      </c>
      <c r="H316" s="13"/>
    </row>
    <row r="317" s="1" customFormat="1" ht="15" customHeight="1" spans="1:8">
      <c r="A317" s="14">
        <f>COUNTA($B$3:B317)</f>
        <v>315</v>
      </c>
      <c r="B317" s="14" t="s">
        <v>372</v>
      </c>
      <c r="C317" s="22" t="s">
        <v>152</v>
      </c>
      <c r="D317" s="14" t="str">
        <f t="shared" si="6"/>
        <v>脱贫户</v>
      </c>
      <c r="E317" s="14">
        <v>1940</v>
      </c>
      <c r="F317" s="15">
        <v>0.1</v>
      </c>
      <c r="G317" s="12">
        <v>194</v>
      </c>
      <c r="H317" s="13"/>
    </row>
    <row r="318" s="1" customFormat="1" ht="15" customHeight="1" spans="1:8">
      <c r="A318" s="9">
        <f>COUNTA($B$3:B318)</f>
        <v>316</v>
      </c>
      <c r="B318" s="9" t="s">
        <v>373</v>
      </c>
      <c r="C318" s="23" t="s">
        <v>374</v>
      </c>
      <c r="D318" s="9" t="str">
        <f t="shared" si="6"/>
        <v>脱贫户</v>
      </c>
      <c r="E318" s="14">
        <v>34500</v>
      </c>
      <c r="F318" s="15">
        <v>0.1</v>
      </c>
      <c r="G318" s="12">
        <v>3450</v>
      </c>
      <c r="H318" s="13"/>
    </row>
    <row r="319" s="1" customFormat="1" ht="15" customHeight="1" spans="1:8">
      <c r="A319" s="9">
        <f>COUNTA($B$3:B319)</f>
        <v>317</v>
      </c>
      <c r="B319" s="9" t="s">
        <v>375</v>
      </c>
      <c r="C319" s="23" t="s">
        <v>348</v>
      </c>
      <c r="D319" s="9" t="str">
        <f t="shared" si="6"/>
        <v>脱贫户</v>
      </c>
      <c r="E319" s="14">
        <v>5500</v>
      </c>
      <c r="F319" s="15">
        <v>0.1</v>
      </c>
      <c r="G319" s="12">
        <v>550</v>
      </c>
      <c r="H319" s="13"/>
    </row>
    <row r="320" s="1" customFormat="1" ht="15" customHeight="1" spans="1:8">
      <c r="A320" s="9">
        <f>COUNTA($B$3:B320)</f>
        <v>318</v>
      </c>
      <c r="B320" s="9" t="s">
        <v>376</v>
      </c>
      <c r="C320" s="23" t="s">
        <v>369</v>
      </c>
      <c r="D320" s="9" t="str">
        <f t="shared" si="6"/>
        <v>脱贫户</v>
      </c>
      <c r="E320" s="14">
        <v>18000</v>
      </c>
      <c r="F320" s="15">
        <v>0.1</v>
      </c>
      <c r="G320" s="12">
        <v>1800</v>
      </c>
      <c r="H320" s="13"/>
    </row>
    <row r="321" s="1" customFormat="1" ht="15" customHeight="1" spans="1:8">
      <c r="A321" s="9">
        <f>COUNTA($B$3:B321)</f>
        <v>319</v>
      </c>
      <c r="B321" s="9" t="s">
        <v>377</v>
      </c>
      <c r="C321" s="23" t="s">
        <v>359</v>
      </c>
      <c r="D321" s="9" t="str">
        <f t="shared" si="6"/>
        <v>脱贫户</v>
      </c>
      <c r="E321" s="14">
        <v>25900</v>
      </c>
      <c r="F321" s="15">
        <v>0.1</v>
      </c>
      <c r="G321" s="12">
        <v>2590</v>
      </c>
      <c r="H321" s="13"/>
    </row>
    <row r="322" s="1" customFormat="1" ht="15" customHeight="1" spans="1:8">
      <c r="A322" s="9">
        <f>COUNTA($B$3:B322)</f>
        <v>320</v>
      </c>
      <c r="B322" s="9" t="s">
        <v>378</v>
      </c>
      <c r="C322" s="23" t="s">
        <v>130</v>
      </c>
      <c r="D322" s="9" t="str">
        <f t="shared" si="6"/>
        <v>脱贫户</v>
      </c>
      <c r="E322" s="9">
        <v>15400</v>
      </c>
      <c r="F322" s="15">
        <v>0.1</v>
      </c>
      <c r="G322" s="12">
        <v>1540</v>
      </c>
      <c r="H322" s="13"/>
    </row>
    <row r="323" s="1" customFormat="1" ht="15" customHeight="1" spans="1:8">
      <c r="A323" s="9">
        <f>COUNTA($B$3:B323)</f>
        <v>321</v>
      </c>
      <c r="B323" s="9" t="s">
        <v>379</v>
      </c>
      <c r="C323" s="23" t="s">
        <v>380</v>
      </c>
      <c r="D323" s="9" t="str">
        <f t="shared" si="6"/>
        <v>脱贫户</v>
      </c>
      <c r="E323" s="9">
        <v>15100</v>
      </c>
      <c r="F323" s="15">
        <v>0.1</v>
      </c>
      <c r="G323" s="12">
        <v>1510</v>
      </c>
      <c r="H323" s="13"/>
    </row>
    <row r="324" s="1" customFormat="1" ht="15" customHeight="1" spans="1:8">
      <c r="A324" s="9">
        <f>COUNTA($B$3:B324)</f>
        <v>322</v>
      </c>
      <c r="B324" s="9" t="s">
        <v>381</v>
      </c>
      <c r="C324" s="23" t="s">
        <v>130</v>
      </c>
      <c r="D324" s="9" t="str">
        <f t="shared" si="6"/>
        <v>脱贫户</v>
      </c>
      <c r="E324" s="9">
        <v>3300</v>
      </c>
      <c r="F324" s="15">
        <v>0.1</v>
      </c>
      <c r="G324" s="12">
        <v>330</v>
      </c>
      <c r="H324" s="13"/>
    </row>
    <row r="325" s="1" customFormat="1" ht="15" customHeight="1" spans="1:8">
      <c r="A325" s="9">
        <f>COUNTA($B$3:B325)</f>
        <v>323</v>
      </c>
      <c r="B325" s="9" t="s">
        <v>382</v>
      </c>
      <c r="C325" s="23" t="s">
        <v>115</v>
      </c>
      <c r="D325" s="9" t="str">
        <f t="shared" si="6"/>
        <v>脱贫户</v>
      </c>
      <c r="E325" s="9">
        <v>14500</v>
      </c>
      <c r="F325" s="11">
        <v>0.1</v>
      </c>
      <c r="G325" s="12">
        <v>1450</v>
      </c>
      <c r="H325" s="13"/>
    </row>
    <row r="326" s="1" customFormat="1" ht="15" customHeight="1" spans="1:8">
      <c r="A326" s="9">
        <f>COUNTA($B$3:B326)</f>
        <v>324</v>
      </c>
      <c r="B326" s="9" t="s">
        <v>383</v>
      </c>
      <c r="C326" s="23" t="s">
        <v>359</v>
      </c>
      <c r="D326" s="9" t="str">
        <f t="shared" si="6"/>
        <v>脱贫户</v>
      </c>
      <c r="E326" s="9">
        <v>22000</v>
      </c>
      <c r="F326" s="11">
        <v>0.1</v>
      </c>
      <c r="G326" s="12">
        <v>2200</v>
      </c>
      <c r="H326" s="13"/>
    </row>
    <row r="327" s="1" customFormat="1" ht="15" customHeight="1" spans="1:8">
      <c r="A327" s="9">
        <f>COUNTA($B$3:B327)</f>
        <v>325</v>
      </c>
      <c r="B327" s="9" t="s">
        <v>384</v>
      </c>
      <c r="C327" s="23" t="s">
        <v>374</v>
      </c>
      <c r="D327" s="9" t="str">
        <f t="shared" si="6"/>
        <v>脱贫户</v>
      </c>
      <c r="E327" s="9">
        <v>4000</v>
      </c>
      <c r="F327" s="11">
        <v>0.1</v>
      </c>
      <c r="G327" s="12">
        <v>400</v>
      </c>
      <c r="H327" s="13"/>
    </row>
    <row r="328" s="1" customFormat="1" ht="15" customHeight="1" spans="1:8">
      <c r="A328" s="9">
        <f>COUNTA($B$3:B328)</f>
        <v>326</v>
      </c>
      <c r="B328" s="9" t="s">
        <v>385</v>
      </c>
      <c r="C328" s="23" t="s">
        <v>346</v>
      </c>
      <c r="D328" s="9" t="str">
        <f t="shared" si="6"/>
        <v>脱贫户</v>
      </c>
      <c r="E328" s="9">
        <v>8900</v>
      </c>
      <c r="F328" s="11">
        <v>0.1</v>
      </c>
      <c r="G328" s="12">
        <v>890</v>
      </c>
      <c r="H328" s="13"/>
    </row>
    <row r="329" s="1" customFormat="1" ht="15" customHeight="1" spans="1:8">
      <c r="A329" s="9">
        <f>COUNTA($B$3:B329)</f>
        <v>327</v>
      </c>
      <c r="B329" s="9" t="s">
        <v>386</v>
      </c>
      <c r="C329" s="23" t="s">
        <v>359</v>
      </c>
      <c r="D329" s="9" t="str">
        <f t="shared" si="6"/>
        <v>脱贫户</v>
      </c>
      <c r="E329" s="9">
        <v>7500</v>
      </c>
      <c r="F329" s="11">
        <v>0.1</v>
      </c>
      <c r="G329" s="12">
        <v>750</v>
      </c>
      <c r="H329" s="13"/>
    </row>
    <row r="330" s="1" customFormat="1" ht="15" customHeight="1" spans="1:8">
      <c r="A330" s="9">
        <f>COUNTA($B$3:B330)</f>
        <v>328</v>
      </c>
      <c r="B330" s="9" t="s">
        <v>387</v>
      </c>
      <c r="C330" s="23" t="s">
        <v>115</v>
      </c>
      <c r="D330" s="9" t="str">
        <f t="shared" si="6"/>
        <v>脱贫户</v>
      </c>
      <c r="E330" s="9">
        <v>3500</v>
      </c>
      <c r="F330" s="11">
        <v>0.1</v>
      </c>
      <c r="G330" s="12">
        <v>350</v>
      </c>
      <c r="H330" s="13"/>
    </row>
    <row r="331" s="1" customFormat="1" ht="15" customHeight="1" spans="1:8">
      <c r="A331" s="9">
        <f>COUNTA($B$3:B331)</f>
        <v>329</v>
      </c>
      <c r="B331" s="9" t="s">
        <v>388</v>
      </c>
      <c r="C331" s="23" t="s">
        <v>105</v>
      </c>
      <c r="D331" s="9" t="str">
        <f t="shared" si="6"/>
        <v>脱贫户</v>
      </c>
      <c r="E331" s="9">
        <v>11500</v>
      </c>
      <c r="F331" s="11">
        <v>0.1</v>
      </c>
      <c r="G331" s="12">
        <v>1150</v>
      </c>
      <c r="H331" s="13"/>
    </row>
    <row r="332" s="1" customFormat="1" ht="15" customHeight="1" spans="1:8">
      <c r="A332" s="9">
        <f>COUNTA($B$3:B332)</f>
        <v>330</v>
      </c>
      <c r="B332" s="9" t="s">
        <v>389</v>
      </c>
      <c r="C332" s="23" t="s">
        <v>374</v>
      </c>
      <c r="D332" s="9" t="str">
        <f t="shared" si="6"/>
        <v>脱贫户</v>
      </c>
      <c r="E332" s="9">
        <v>9500</v>
      </c>
      <c r="F332" s="11">
        <v>0.1</v>
      </c>
      <c r="G332" s="12">
        <v>950</v>
      </c>
      <c r="H332" s="13"/>
    </row>
    <row r="333" s="1" customFormat="1" ht="15" customHeight="1" spans="1:8">
      <c r="A333" s="14">
        <f>COUNTA($B$3:B333)</f>
        <v>331</v>
      </c>
      <c r="B333" s="14" t="s">
        <v>390</v>
      </c>
      <c r="C333" s="22" t="s">
        <v>359</v>
      </c>
      <c r="D333" s="14" t="s">
        <v>25</v>
      </c>
      <c r="E333" s="14">
        <v>12650</v>
      </c>
      <c r="F333" s="15">
        <v>0.15</v>
      </c>
      <c r="G333" s="12">
        <v>1897.5</v>
      </c>
      <c r="H333" s="13"/>
    </row>
    <row r="334" s="1" customFormat="1" ht="15" customHeight="1" spans="1:8">
      <c r="A334" s="9">
        <f>COUNTA($B$3:B334)</f>
        <v>332</v>
      </c>
      <c r="B334" s="9" t="s">
        <v>391</v>
      </c>
      <c r="C334" s="23" t="s">
        <v>90</v>
      </c>
      <c r="D334" s="9" t="s">
        <v>25</v>
      </c>
      <c r="E334" s="14">
        <v>22000</v>
      </c>
      <c r="F334" s="15">
        <v>0.15</v>
      </c>
      <c r="G334" s="12">
        <v>3300</v>
      </c>
      <c r="H334" s="13"/>
    </row>
    <row r="335" s="1" customFormat="1" ht="15" customHeight="1" spans="1:8">
      <c r="A335" s="14">
        <f>COUNTA($B$3:B335)</f>
        <v>333</v>
      </c>
      <c r="B335" s="14" t="s">
        <v>392</v>
      </c>
      <c r="C335" s="22" t="s">
        <v>78</v>
      </c>
      <c r="D335" s="14" t="s">
        <v>25</v>
      </c>
      <c r="E335" s="14">
        <v>11000</v>
      </c>
      <c r="F335" s="15">
        <v>0.15</v>
      </c>
      <c r="G335" s="12">
        <v>1650</v>
      </c>
      <c r="H335" s="13"/>
    </row>
    <row r="336" s="1" customFormat="1" ht="15" customHeight="1" spans="1:8">
      <c r="A336" s="14">
        <f>COUNTA($B$3:B336)</f>
        <v>334</v>
      </c>
      <c r="B336" s="14" t="s">
        <v>393</v>
      </c>
      <c r="C336" s="14" t="s">
        <v>394</v>
      </c>
      <c r="D336" s="14" t="s">
        <v>25</v>
      </c>
      <c r="E336" s="14">
        <v>10800</v>
      </c>
      <c r="F336" s="15">
        <v>0.15</v>
      </c>
      <c r="G336" s="12">
        <v>1620</v>
      </c>
      <c r="H336" s="13"/>
    </row>
    <row r="337" s="1" customFormat="1" ht="15" customHeight="1" spans="1:8">
      <c r="A337" s="9">
        <f>COUNTA($B$3:B337)</f>
        <v>335</v>
      </c>
      <c r="B337" s="9" t="s">
        <v>395</v>
      </c>
      <c r="C337" s="24" t="s">
        <v>130</v>
      </c>
      <c r="D337" s="25" t="str">
        <f t="shared" ref="D337:D347" si="7">"脱贫户"</f>
        <v>脱贫户</v>
      </c>
      <c r="E337" s="26">
        <v>9950</v>
      </c>
      <c r="F337" s="11">
        <v>0.1</v>
      </c>
      <c r="G337" s="12">
        <v>995</v>
      </c>
      <c r="H337" s="13"/>
    </row>
    <row r="338" s="1" customFormat="1" ht="15" customHeight="1" spans="1:8">
      <c r="A338" s="9">
        <f>COUNTA($B$3:B338)</f>
        <v>336</v>
      </c>
      <c r="B338" s="9" t="s">
        <v>396</v>
      </c>
      <c r="C338" s="24" t="s">
        <v>130</v>
      </c>
      <c r="D338" s="25" t="str">
        <f t="shared" si="7"/>
        <v>脱贫户</v>
      </c>
      <c r="E338" s="26">
        <v>22335</v>
      </c>
      <c r="F338" s="11">
        <v>0.1</v>
      </c>
      <c r="G338" s="12">
        <v>2233.5</v>
      </c>
      <c r="H338" s="13"/>
    </row>
    <row r="339" s="1" customFormat="1" ht="15" customHeight="1" spans="1:8">
      <c r="A339" s="9">
        <f>COUNTA($B$3:B339)</f>
        <v>337</v>
      </c>
      <c r="B339" s="9" t="s">
        <v>397</v>
      </c>
      <c r="C339" s="24" t="s">
        <v>90</v>
      </c>
      <c r="D339" s="25" t="str">
        <f t="shared" si="7"/>
        <v>脱贫户</v>
      </c>
      <c r="E339" s="26">
        <v>4200</v>
      </c>
      <c r="F339" s="11">
        <v>0.1</v>
      </c>
      <c r="G339" s="12">
        <v>420</v>
      </c>
      <c r="H339" s="13"/>
    </row>
    <row r="340" s="1" customFormat="1" ht="15" customHeight="1" spans="1:8">
      <c r="A340" s="9">
        <f>COUNTA($B$3:B340)</f>
        <v>338</v>
      </c>
      <c r="B340" s="9" t="s">
        <v>398</v>
      </c>
      <c r="C340" s="24" t="s">
        <v>124</v>
      </c>
      <c r="D340" s="25" t="str">
        <f t="shared" si="7"/>
        <v>脱贫户</v>
      </c>
      <c r="E340" s="26">
        <v>66000</v>
      </c>
      <c r="F340" s="11">
        <v>0.1</v>
      </c>
      <c r="G340" s="12">
        <v>6000</v>
      </c>
      <c r="H340" s="13"/>
    </row>
    <row r="341" s="1" customFormat="1" ht="15" customHeight="1" spans="1:8">
      <c r="A341" s="9">
        <f>COUNTA($B$3:B341)</f>
        <v>339</v>
      </c>
      <c r="B341" s="9" t="s">
        <v>399</v>
      </c>
      <c r="C341" s="24" t="s">
        <v>90</v>
      </c>
      <c r="D341" s="25" t="str">
        <f t="shared" si="7"/>
        <v>脱贫户</v>
      </c>
      <c r="E341" s="26">
        <v>34900</v>
      </c>
      <c r="F341" s="11">
        <v>0.1</v>
      </c>
      <c r="G341" s="12">
        <v>3490</v>
      </c>
      <c r="H341" s="13"/>
    </row>
    <row r="342" s="1" customFormat="1" ht="15" customHeight="1" spans="1:8">
      <c r="A342" s="9">
        <f>COUNTA($B$3:B342)</f>
        <v>340</v>
      </c>
      <c r="B342" s="9" t="s">
        <v>400</v>
      </c>
      <c r="C342" s="24" t="s">
        <v>124</v>
      </c>
      <c r="D342" s="25" t="str">
        <f t="shared" si="7"/>
        <v>脱贫户</v>
      </c>
      <c r="E342" s="26">
        <v>9840</v>
      </c>
      <c r="F342" s="11">
        <v>0.1</v>
      </c>
      <c r="G342" s="12">
        <v>984</v>
      </c>
      <c r="H342" s="13"/>
    </row>
    <row r="343" s="1" customFormat="1" ht="15" customHeight="1" spans="1:8">
      <c r="A343" s="9">
        <f>COUNTA($B$3:B343)</f>
        <v>341</v>
      </c>
      <c r="B343" s="9" t="s">
        <v>401</v>
      </c>
      <c r="C343" s="24" t="s">
        <v>115</v>
      </c>
      <c r="D343" s="25" t="str">
        <f t="shared" si="7"/>
        <v>脱贫户</v>
      </c>
      <c r="E343" s="26">
        <v>35720</v>
      </c>
      <c r="F343" s="11">
        <v>0.1</v>
      </c>
      <c r="G343" s="12">
        <v>3572</v>
      </c>
      <c r="H343" s="13"/>
    </row>
    <row r="344" s="1" customFormat="1" ht="15" customHeight="1" spans="1:8">
      <c r="A344" s="9">
        <f>COUNTA($B$3:B344)</f>
        <v>342</v>
      </c>
      <c r="B344" s="9" t="s">
        <v>402</v>
      </c>
      <c r="C344" s="24" t="s">
        <v>124</v>
      </c>
      <c r="D344" s="25" t="str">
        <f t="shared" si="7"/>
        <v>脱贫户</v>
      </c>
      <c r="E344" s="26">
        <v>1500</v>
      </c>
      <c r="F344" s="11">
        <v>0.1</v>
      </c>
      <c r="G344" s="12">
        <v>150</v>
      </c>
      <c r="H344" s="13"/>
    </row>
    <row r="345" s="1" customFormat="1" ht="15" customHeight="1" spans="1:8">
      <c r="A345" s="9">
        <f>COUNTA($B$3:B345)</f>
        <v>343</v>
      </c>
      <c r="B345" s="9" t="s">
        <v>403</v>
      </c>
      <c r="C345" s="24" t="s">
        <v>115</v>
      </c>
      <c r="D345" s="25" t="str">
        <f t="shared" si="7"/>
        <v>脱贫户</v>
      </c>
      <c r="E345" s="26">
        <v>5830</v>
      </c>
      <c r="F345" s="11">
        <v>0.1</v>
      </c>
      <c r="G345" s="12">
        <v>583</v>
      </c>
      <c r="H345" s="13"/>
    </row>
    <row r="346" s="1" customFormat="1" ht="15" customHeight="1" spans="1:8">
      <c r="A346" s="9">
        <f>COUNTA($B$3:B346)</f>
        <v>344</v>
      </c>
      <c r="B346" s="9" t="s">
        <v>404</v>
      </c>
      <c r="C346" s="24" t="s">
        <v>78</v>
      </c>
      <c r="D346" s="25" t="str">
        <f t="shared" si="7"/>
        <v>脱贫户</v>
      </c>
      <c r="E346" s="26">
        <v>4650</v>
      </c>
      <c r="F346" s="11">
        <v>0.1</v>
      </c>
      <c r="G346" s="12">
        <v>465</v>
      </c>
      <c r="H346" s="13"/>
    </row>
    <row r="347" s="1" customFormat="1" spans="1:8">
      <c r="A347" s="9">
        <f>COUNTA($B$3:B347)</f>
        <v>345</v>
      </c>
      <c r="B347" s="9" t="s">
        <v>405</v>
      </c>
      <c r="C347" s="24" t="s">
        <v>115</v>
      </c>
      <c r="D347" s="25" t="str">
        <f t="shared" si="7"/>
        <v>脱贫户</v>
      </c>
      <c r="E347" s="26">
        <v>12700</v>
      </c>
      <c r="F347" s="11">
        <v>0.1</v>
      </c>
      <c r="G347" s="12">
        <v>1270</v>
      </c>
      <c r="H347" s="13"/>
    </row>
    <row r="348" s="1" customFormat="1" ht="15" customHeight="1" spans="1:8">
      <c r="A348" s="9">
        <f>COUNTA($B$3:B348)</f>
        <v>346</v>
      </c>
      <c r="B348" s="9" t="s">
        <v>406</v>
      </c>
      <c r="C348" s="24" t="s">
        <v>140</v>
      </c>
      <c r="D348" s="25" t="str">
        <f t="shared" ref="D348:D370" si="8">"脱贫户"</f>
        <v>脱贫户</v>
      </c>
      <c r="E348" s="26">
        <v>2700</v>
      </c>
      <c r="F348" s="11">
        <v>0.1</v>
      </c>
      <c r="G348" s="12">
        <v>270</v>
      </c>
      <c r="H348" s="13"/>
    </row>
    <row r="349" s="1" customFormat="1" ht="15" customHeight="1" spans="1:8">
      <c r="A349" s="9">
        <f>COUNTA($B$3:B349)</f>
        <v>347</v>
      </c>
      <c r="B349" s="9" t="s">
        <v>407</v>
      </c>
      <c r="C349" s="24" t="s">
        <v>140</v>
      </c>
      <c r="D349" s="25" t="str">
        <f t="shared" si="8"/>
        <v>脱贫户</v>
      </c>
      <c r="E349" s="26">
        <v>750</v>
      </c>
      <c r="F349" s="11">
        <v>0.1</v>
      </c>
      <c r="G349" s="12">
        <v>75</v>
      </c>
      <c r="H349" s="13"/>
    </row>
    <row r="350" s="1" customFormat="1" ht="15" customHeight="1" spans="1:8">
      <c r="A350" s="9">
        <f>COUNTA($B$3:B350)</f>
        <v>348</v>
      </c>
      <c r="B350" s="9" t="s">
        <v>408</v>
      </c>
      <c r="C350" s="24" t="s">
        <v>140</v>
      </c>
      <c r="D350" s="25" t="str">
        <f t="shared" si="8"/>
        <v>脱贫户</v>
      </c>
      <c r="E350" s="26">
        <v>46000</v>
      </c>
      <c r="F350" s="11">
        <v>0.1</v>
      </c>
      <c r="G350" s="12">
        <v>4600</v>
      </c>
      <c r="H350" s="13"/>
    </row>
    <row r="351" s="1" customFormat="1" ht="15" customHeight="1" spans="1:8">
      <c r="A351" s="9">
        <f>COUNTA($B$3:B351)</f>
        <v>349</v>
      </c>
      <c r="B351" s="9" t="s">
        <v>409</v>
      </c>
      <c r="C351" s="24" t="s">
        <v>78</v>
      </c>
      <c r="D351" s="25" t="str">
        <f t="shared" si="8"/>
        <v>脱贫户</v>
      </c>
      <c r="E351" s="26">
        <v>4200</v>
      </c>
      <c r="F351" s="11">
        <v>0.1</v>
      </c>
      <c r="G351" s="12">
        <v>420</v>
      </c>
      <c r="H351" s="13"/>
    </row>
    <row r="352" s="1" customFormat="1" ht="15" customHeight="1" spans="1:8">
      <c r="A352" s="9">
        <f>COUNTA($B$3:B352)</f>
        <v>350</v>
      </c>
      <c r="B352" s="9" t="s">
        <v>410</v>
      </c>
      <c r="C352" s="24" t="s">
        <v>90</v>
      </c>
      <c r="D352" s="25" t="str">
        <f t="shared" si="8"/>
        <v>脱贫户</v>
      </c>
      <c r="E352" s="26">
        <v>30300</v>
      </c>
      <c r="F352" s="11">
        <v>0.1</v>
      </c>
      <c r="G352" s="12">
        <v>3030</v>
      </c>
      <c r="H352" s="13"/>
    </row>
    <row r="353" s="1" customFormat="1" ht="15" customHeight="1" spans="1:8">
      <c r="A353" s="9">
        <f>COUNTA($B$3:B353)</f>
        <v>351</v>
      </c>
      <c r="B353" s="9" t="s">
        <v>411</v>
      </c>
      <c r="C353" s="24" t="s">
        <v>90</v>
      </c>
      <c r="D353" s="25" t="str">
        <f t="shared" si="8"/>
        <v>脱贫户</v>
      </c>
      <c r="E353" s="26">
        <v>39750</v>
      </c>
      <c r="F353" s="11">
        <v>0.1</v>
      </c>
      <c r="G353" s="12">
        <v>3975</v>
      </c>
      <c r="H353" s="13"/>
    </row>
    <row r="354" s="1" customFormat="1" ht="15" customHeight="1" spans="1:8">
      <c r="A354" s="9">
        <f>COUNTA($B$3:B354)</f>
        <v>352</v>
      </c>
      <c r="B354" s="9" t="s">
        <v>412</v>
      </c>
      <c r="C354" s="24" t="s">
        <v>90</v>
      </c>
      <c r="D354" s="25" t="str">
        <f t="shared" si="8"/>
        <v>脱贫户</v>
      </c>
      <c r="E354" s="26">
        <v>4100</v>
      </c>
      <c r="F354" s="11">
        <v>0.1</v>
      </c>
      <c r="G354" s="12">
        <v>410</v>
      </c>
      <c r="H354" s="13"/>
    </row>
    <row r="355" s="1" customFormat="1" ht="15" customHeight="1" spans="1:8">
      <c r="A355" s="9">
        <f>COUNTA($B$3:B355)</f>
        <v>353</v>
      </c>
      <c r="B355" s="9" t="s">
        <v>413</v>
      </c>
      <c r="C355" s="24" t="s">
        <v>90</v>
      </c>
      <c r="D355" s="25" t="str">
        <f t="shared" si="8"/>
        <v>脱贫户</v>
      </c>
      <c r="E355" s="26">
        <v>11860</v>
      </c>
      <c r="F355" s="11">
        <v>0.1</v>
      </c>
      <c r="G355" s="12">
        <v>1186</v>
      </c>
      <c r="H355" s="13"/>
    </row>
    <row r="356" s="1" customFormat="1" ht="15" customHeight="1" spans="1:8">
      <c r="A356" s="9">
        <f>COUNTA($B$3:B356)</f>
        <v>354</v>
      </c>
      <c r="B356" s="9" t="s">
        <v>414</v>
      </c>
      <c r="C356" s="24" t="s">
        <v>90</v>
      </c>
      <c r="D356" s="25" t="str">
        <f t="shared" si="8"/>
        <v>脱贫户</v>
      </c>
      <c r="E356" s="26">
        <v>21775</v>
      </c>
      <c r="F356" s="11">
        <v>0.1</v>
      </c>
      <c r="G356" s="12">
        <v>2177.5</v>
      </c>
      <c r="H356" s="13"/>
    </row>
    <row r="357" s="1" customFormat="1" ht="15" customHeight="1" spans="1:8">
      <c r="A357" s="9">
        <f>COUNTA($B$3:B357)</f>
        <v>355</v>
      </c>
      <c r="B357" s="9" t="s">
        <v>415</v>
      </c>
      <c r="C357" s="24" t="s">
        <v>90</v>
      </c>
      <c r="D357" s="25" t="str">
        <f t="shared" si="8"/>
        <v>脱贫户</v>
      </c>
      <c r="E357" s="26">
        <v>3200</v>
      </c>
      <c r="F357" s="11">
        <v>0.1</v>
      </c>
      <c r="G357" s="12">
        <v>320</v>
      </c>
      <c r="H357" s="13"/>
    </row>
    <row r="358" s="1" customFormat="1" ht="15" customHeight="1" spans="1:8">
      <c r="A358" s="9">
        <f>COUNTA($B$3:B358)</f>
        <v>356</v>
      </c>
      <c r="B358" s="9" t="s">
        <v>416</v>
      </c>
      <c r="C358" s="24" t="s">
        <v>78</v>
      </c>
      <c r="D358" s="25" t="str">
        <f t="shared" si="8"/>
        <v>脱贫户</v>
      </c>
      <c r="E358" s="26">
        <v>13500</v>
      </c>
      <c r="F358" s="11">
        <v>0.1</v>
      </c>
      <c r="G358" s="12">
        <v>1350</v>
      </c>
      <c r="H358" s="13"/>
    </row>
    <row r="359" s="1" customFormat="1" ht="15" customHeight="1" spans="1:8">
      <c r="A359" s="9">
        <f>COUNTA($B$3:B359)</f>
        <v>357</v>
      </c>
      <c r="B359" s="9" t="s">
        <v>417</v>
      </c>
      <c r="C359" s="24" t="s">
        <v>90</v>
      </c>
      <c r="D359" s="25" t="str">
        <f t="shared" si="8"/>
        <v>脱贫户</v>
      </c>
      <c r="E359" s="26">
        <v>7200</v>
      </c>
      <c r="F359" s="11">
        <v>0.1</v>
      </c>
      <c r="G359" s="12">
        <v>720</v>
      </c>
      <c r="H359" s="13"/>
    </row>
    <row r="360" s="1" customFormat="1" ht="15" customHeight="1" spans="1:8">
      <c r="A360" s="9">
        <f>COUNTA($B$3:B360)</f>
        <v>358</v>
      </c>
      <c r="B360" s="9" t="s">
        <v>418</v>
      </c>
      <c r="C360" s="24" t="s">
        <v>115</v>
      </c>
      <c r="D360" s="25" t="str">
        <f t="shared" si="8"/>
        <v>脱贫户</v>
      </c>
      <c r="E360" s="26">
        <v>110650</v>
      </c>
      <c r="F360" s="11">
        <v>0.1</v>
      </c>
      <c r="G360" s="12">
        <v>6000</v>
      </c>
      <c r="H360" s="13"/>
    </row>
    <row r="361" s="1" customFormat="1" ht="15" customHeight="1" spans="1:8">
      <c r="A361" s="9">
        <f>COUNTA($B$3:B361)</f>
        <v>359</v>
      </c>
      <c r="B361" s="9" t="s">
        <v>419</v>
      </c>
      <c r="C361" s="24" t="s">
        <v>90</v>
      </c>
      <c r="D361" s="25" t="str">
        <f t="shared" si="8"/>
        <v>脱贫户</v>
      </c>
      <c r="E361" s="26">
        <v>20000</v>
      </c>
      <c r="F361" s="11">
        <v>0.1</v>
      </c>
      <c r="G361" s="12">
        <v>2000</v>
      </c>
      <c r="H361" s="13"/>
    </row>
    <row r="362" s="1" customFormat="1" ht="15" customHeight="1" spans="1:8">
      <c r="A362" s="9">
        <f>COUNTA($B$3:B362)</f>
        <v>360</v>
      </c>
      <c r="B362" s="9" t="s">
        <v>420</v>
      </c>
      <c r="C362" s="24" t="s">
        <v>90</v>
      </c>
      <c r="D362" s="25" t="str">
        <f t="shared" si="8"/>
        <v>脱贫户</v>
      </c>
      <c r="E362" s="26">
        <v>35060</v>
      </c>
      <c r="F362" s="11">
        <v>0.1</v>
      </c>
      <c r="G362" s="12">
        <v>3506</v>
      </c>
      <c r="H362" s="13"/>
    </row>
    <row r="363" s="1" customFormat="1" ht="15" customHeight="1" spans="1:8">
      <c r="A363" s="9">
        <f>COUNTA($B$3:B363)</f>
        <v>361</v>
      </c>
      <c r="B363" s="9" t="s">
        <v>421</v>
      </c>
      <c r="C363" s="24" t="s">
        <v>90</v>
      </c>
      <c r="D363" s="25" t="str">
        <f t="shared" si="8"/>
        <v>脱贫户</v>
      </c>
      <c r="E363" s="26">
        <v>50445</v>
      </c>
      <c r="F363" s="11">
        <v>0.1</v>
      </c>
      <c r="G363" s="12">
        <v>5044.5</v>
      </c>
      <c r="H363" s="13"/>
    </row>
    <row r="364" s="1" customFormat="1" ht="15" customHeight="1" spans="1:8">
      <c r="A364" s="9">
        <f>COUNTA($B$3:B364)</f>
        <v>362</v>
      </c>
      <c r="B364" s="9" t="s">
        <v>422</v>
      </c>
      <c r="C364" s="24" t="s">
        <v>90</v>
      </c>
      <c r="D364" s="25" t="str">
        <f t="shared" si="8"/>
        <v>脱贫户</v>
      </c>
      <c r="E364" s="26">
        <v>67000</v>
      </c>
      <c r="F364" s="11">
        <v>0.1</v>
      </c>
      <c r="G364" s="12">
        <v>6000</v>
      </c>
      <c r="H364" s="13"/>
    </row>
    <row r="365" s="1" customFormat="1" ht="15" customHeight="1" spans="1:8">
      <c r="A365" s="9">
        <f>COUNTA($B$3:B365)</f>
        <v>363</v>
      </c>
      <c r="B365" s="9" t="s">
        <v>423</v>
      </c>
      <c r="C365" s="24" t="s">
        <v>90</v>
      </c>
      <c r="D365" s="25" t="str">
        <f t="shared" si="8"/>
        <v>脱贫户</v>
      </c>
      <c r="E365" s="26">
        <v>5180</v>
      </c>
      <c r="F365" s="11">
        <v>0.1</v>
      </c>
      <c r="G365" s="12">
        <v>518</v>
      </c>
      <c r="H365" s="13"/>
    </row>
    <row r="366" s="1" customFormat="1" ht="15" customHeight="1" spans="1:8">
      <c r="A366" s="9">
        <f>COUNTA($B$3:B366)</f>
        <v>364</v>
      </c>
      <c r="B366" s="9" t="s">
        <v>424</v>
      </c>
      <c r="C366" s="24" t="s">
        <v>78</v>
      </c>
      <c r="D366" s="25" t="str">
        <f t="shared" si="8"/>
        <v>脱贫户</v>
      </c>
      <c r="E366" s="26">
        <v>8500</v>
      </c>
      <c r="F366" s="11">
        <v>0.1</v>
      </c>
      <c r="G366" s="12">
        <v>850</v>
      </c>
      <c r="H366" s="13"/>
    </row>
    <row r="367" s="1" customFormat="1" ht="15" customHeight="1" spans="1:8">
      <c r="A367" s="9">
        <f>COUNTA($B$3:B367)</f>
        <v>365</v>
      </c>
      <c r="B367" s="9" t="s">
        <v>425</v>
      </c>
      <c r="C367" s="24" t="s">
        <v>115</v>
      </c>
      <c r="D367" s="25" t="str">
        <f t="shared" si="8"/>
        <v>脱贫户</v>
      </c>
      <c r="E367" s="26">
        <v>29870</v>
      </c>
      <c r="F367" s="11">
        <v>0.1</v>
      </c>
      <c r="G367" s="12">
        <v>2987</v>
      </c>
      <c r="H367" s="13"/>
    </row>
    <row r="368" s="1" customFormat="1" ht="15" customHeight="1" spans="1:8">
      <c r="A368" s="9">
        <f>COUNTA($B$3:B368)</f>
        <v>366</v>
      </c>
      <c r="B368" s="9" t="s">
        <v>426</v>
      </c>
      <c r="C368" s="24" t="s">
        <v>78</v>
      </c>
      <c r="D368" s="25" t="str">
        <f t="shared" si="8"/>
        <v>脱贫户</v>
      </c>
      <c r="E368" s="26">
        <v>4500</v>
      </c>
      <c r="F368" s="11">
        <v>0.1</v>
      </c>
      <c r="G368" s="12">
        <v>450</v>
      </c>
      <c r="H368" s="13"/>
    </row>
    <row r="369" s="1" customFormat="1" ht="15" customHeight="1" spans="1:8">
      <c r="A369" s="9">
        <f>COUNTA($B$3:B369)</f>
        <v>367</v>
      </c>
      <c r="B369" s="9" t="s">
        <v>427</v>
      </c>
      <c r="C369" s="24" t="s">
        <v>78</v>
      </c>
      <c r="D369" s="25" t="str">
        <f t="shared" si="8"/>
        <v>脱贫户</v>
      </c>
      <c r="E369" s="26">
        <v>11000</v>
      </c>
      <c r="F369" s="11">
        <v>0.1</v>
      </c>
      <c r="G369" s="12">
        <v>1100</v>
      </c>
      <c r="H369" s="13"/>
    </row>
    <row r="370" s="1" customFormat="1" ht="15" customHeight="1" spans="1:8">
      <c r="A370" s="9">
        <f>COUNTA($B$3:B370)</f>
        <v>368</v>
      </c>
      <c r="B370" s="9" t="s">
        <v>428</v>
      </c>
      <c r="C370" s="24" t="s">
        <v>140</v>
      </c>
      <c r="D370" s="25" t="str">
        <f t="shared" si="8"/>
        <v>脱贫户</v>
      </c>
      <c r="E370" s="26">
        <v>18250</v>
      </c>
      <c r="F370" s="11">
        <v>0.1</v>
      </c>
      <c r="G370" s="12">
        <v>1825</v>
      </c>
      <c r="H370" s="13"/>
    </row>
    <row r="371" s="1" customFormat="1" ht="15" customHeight="1" spans="1:8">
      <c r="A371" s="9">
        <v>369</v>
      </c>
      <c r="B371" s="9" t="s">
        <v>429</v>
      </c>
      <c r="C371" s="24" t="s">
        <v>78</v>
      </c>
      <c r="D371" s="25" t="s">
        <v>11</v>
      </c>
      <c r="E371" s="9">
        <v>23900</v>
      </c>
      <c r="F371" s="11">
        <v>0.1</v>
      </c>
      <c r="G371" s="12">
        <v>2390</v>
      </c>
      <c r="H371" s="13"/>
    </row>
    <row r="372" s="1" customFormat="1" ht="15" customHeight="1" spans="1:8">
      <c r="A372" s="14">
        <f>COUNTA($B$3:B372)</f>
        <v>370</v>
      </c>
      <c r="B372" s="14" t="s">
        <v>430</v>
      </c>
      <c r="C372" s="27" t="s">
        <v>115</v>
      </c>
      <c r="D372" s="28" t="s">
        <v>11</v>
      </c>
      <c r="E372" s="14">
        <v>50890</v>
      </c>
      <c r="F372" s="15">
        <v>0.1</v>
      </c>
      <c r="G372" s="12">
        <v>5089</v>
      </c>
      <c r="H372" s="13"/>
    </row>
    <row r="373" s="1" customFormat="1" ht="15" customHeight="1" spans="1:8">
      <c r="A373" s="14">
        <f>COUNTA($B$3:B373)</f>
        <v>371</v>
      </c>
      <c r="B373" s="14" t="s">
        <v>431</v>
      </c>
      <c r="C373" s="27" t="s">
        <v>115</v>
      </c>
      <c r="D373" s="28" t="s">
        <v>11</v>
      </c>
      <c r="E373" s="14">
        <v>1320</v>
      </c>
      <c r="F373" s="15">
        <v>0.1</v>
      </c>
      <c r="G373" s="12">
        <v>132</v>
      </c>
      <c r="H373" s="13"/>
    </row>
    <row r="374" s="1" customFormat="1" ht="15" customHeight="1" spans="1:8">
      <c r="A374" s="14">
        <f>COUNTA($B$3:B374)</f>
        <v>372</v>
      </c>
      <c r="B374" s="14" t="s">
        <v>432</v>
      </c>
      <c r="C374" s="27" t="s">
        <v>115</v>
      </c>
      <c r="D374" s="28" t="s">
        <v>11</v>
      </c>
      <c r="E374" s="14">
        <v>900</v>
      </c>
      <c r="F374" s="15">
        <v>0.1</v>
      </c>
      <c r="G374" s="12">
        <v>90</v>
      </c>
      <c r="H374" s="13"/>
    </row>
    <row r="375" s="1" customFormat="1" ht="15" customHeight="1" spans="1:8">
      <c r="A375" s="14">
        <f>COUNTA($B$3:B375)</f>
        <v>373</v>
      </c>
      <c r="B375" s="14" t="s">
        <v>433</v>
      </c>
      <c r="C375" s="27" t="s">
        <v>78</v>
      </c>
      <c r="D375" s="28" t="s">
        <v>11</v>
      </c>
      <c r="E375" s="14">
        <v>400</v>
      </c>
      <c r="F375" s="15">
        <v>0.1</v>
      </c>
      <c r="G375" s="12">
        <v>40</v>
      </c>
      <c r="H375" s="13"/>
    </row>
    <row r="376" s="1" customFormat="1" ht="15" customHeight="1" spans="1:8">
      <c r="A376" s="14">
        <f>COUNTA($B$3:B376)</f>
        <v>374</v>
      </c>
      <c r="B376" s="14" t="s">
        <v>434</v>
      </c>
      <c r="C376" s="27" t="s">
        <v>115</v>
      </c>
      <c r="D376" s="28" t="s">
        <v>11</v>
      </c>
      <c r="E376" s="14">
        <v>1800</v>
      </c>
      <c r="F376" s="15">
        <v>0.1</v>
      </c>
      <c r="G376" s="12">
        <v>180</v>
      </c>
      <c r="H376" s="13"/>
    </row>
    <row r="377" s="1" customFormat="1" ht="15" customHeight="1" spans="1:8">
      <c r="A377" s="14">
        <f>COUNTA($B$3:B377)</f>
        <v>375</v>
      </c>
      <c r="B377" s="14" t="s">
        <v>433</v>
      </c>
      <c r="C377" s="27" t="s">
        <v>115</v>
      </c>
      <c r="D377" s="28" t="s">
        <v>11</v>
      </c>
      <c r="E377" s="14">
        <v>240</v>
      </c>
      <c r="F377" s="15">
        <v>0.1</v>
      </c>
      <c r="G377" s="12">
        <v>24</v>
      </c>
      <c r="H377" s="13"/>
    </row>
    <row r="378" s="1" customFormat="1" ht="15" customHeight="1" spans="1:8">
      <c r="A378" s="14">
        <f>COUNTA($B$3:B378)</f>
        <v>376</v>
      </c>
      <c r="B378" s="14" t="s">
        <v>435</v>
      </c>
      <c r="C378" s="27" t="s">
        <v>78</v>
      </c>
      <c r="D378" s="28" t="s">
        <v>11</v>
      </c>
      <c r="E378" s="14">
        <v>6600</v>
      </c>
      <c r="F378" s="15">
        <v>0.1</v>
      </c>
      <c r="G378" s="12">
        <v>660</v>
      </c>
      <c r="H378" s="13"/>
    </row>
    <row r="379" s="1" customFormat="1" ht="15" customHeight="1" spans="1:8">
      <c r="A379" s="14">
        <f>COUNTA($B$3:B379)</f>
        <v>377</v>
      </c>
      <c r="B379" s="14" t="s">
        <v>436</v>
      </c>
      <c r="C379" s="27" t="s">
        <v>115</v>
      </c>
      <c r="D379" s="28" t="s">
        <v>11</v>
      </c>
      <c r="E379" s="14">
        <v>28000</v>
      </c>
      <c r="F379" s="15">
        <v>0.1</v>
      </c>
      <c r="G379" s="12">
        <v>2800</v>
      </c>
      <c r="H379" s="13"/>
    </row>
    <row r="380" s="1" customFormat="1" ht="15" customHeight="1" spans="1:8">
      <c r="A380" s="14">
        <f>COUNTA($B$3:B380)</f>
        <v>378</v>
      </c>
      <c r="B380" s="14" t="s">
        <v>437</v>
      </c>
      <c r="C380" s="27" t="s">
        <v>124</v>
      </c>
      <c r="D380" s="28" t="s">
        <v>11</v>
      </c>
      <c r="E380" s="14">
        <v>27400</v>
      </c>
      <c r="F380" s="15">
        <v>0.1</v>
      </c>
      <c r="G380" s="12">
        <v>2740</v>
      </c>
      <c r="H380" s="13"/>
    </row>
    <row r="381" s="1" customFormat="1" ht="15" customHeight="1" spans="1:8">
      <c r="A381" s="14">
        <f>COUNTA($B$3:B381)</f>
        <v>379</v>
      </c>
      <c r="B381" s="14" t="s">
        <v>438</v>
      </c>
      <c r="C381" s="27" t="s">
        <v>130</v>
      </c>
      <c r="D381" s="28" t="s">
        <v>11</v>
      </c>
      <c r="E381" s="14">
        <v>1800</v>
      </c>
      <c r="F381" s="15">
        <v>0.1</v>
      </c>
      <c r="G381" s="12">
        <v>180</v>
      </c>
      <c r="H381" s="13"/>
    </row>
    <row r="382" s="1" customFormat="1" ht="15" customHeight="1" spans="1:8">
      <c r="A382" s="14">
        <f>COUNTA($B$3:B382)</f>
        <v>380</v>
      </c>
      <c r="B382" s="14" t="s">
        <v>439</v>
      </c>
      <c r="C382" s="27" t="s">
        <v>130</v>
      </c>
      <c r="D382" s="28" t="s">
        <v>11</v>
      </c>
      <c r="E382" s="14">
        <v>2560</v>
      </c>
      <c r="F382" s="15">
        <v>0.1</v>
      </c>
      <c r="G382" s="12">
        <v>256</v>
      </c>
      <c r="H382" s="13"/>
    </row>
    <row r="383" s="1" customFormat="1" ht="15" customHeight="1" spans="1:8">
      <c r="A383" s="14">
        <f>COUNTA($B$3:B383)</f>
        <v>381</v>
      </c>
      <c r="B383" s="14" t="s">
        <v>440</v>
      </c>
      <c r="C383" s="27" t="s">
        <v>130</v>
      </c>
      <c r="D383" s="28" t="s">
        <v>11</v>
      </c>
      <c r="E383" s="14">
        <v>9248</v>
      </c>
      <c r="F383" s="15">
        <v>0.1</v>
      </c>
      <c r="G383" s="12">
        <v>924.8</v>
      </c>
      <c r="H383" s="13"/>
    </row>
    <row r="384" s="1" customFormat="1" ht="15" customHeight="1" spans="1:8">
      <c r="A384" s="14">
        <f>COUNTA($B$3:B384)</f>
        <v>382</v>
      </c>
      <c r="B384" s="14" t="s">
        <v>441</v>
      </c>
      <c r="C384" s="27" t="s">
        <v>130</v>
      </c>
      <c r="D384" s="28" t="s">
        <v>11</v>
      </c>
      <c r="E384" s="14">
        <v>3090</v>
      </c>
      <c r="F384" s="15">
        <v>0.1</v>
      </c>
      <c r="G384" s="12">
        <v>309</v>
      </c>
      <c r="H384" s="13"/>
    </row>
    <row r="385" s="1" customFormat="1" ht="15" customHeight="1" spans="1:8">
      <c r="A385" s="14">
        <f>COUNTA($B$3:B385)</f>
        <v>383</v>
      </c>
      <c r="B385" s="14" t="s">
        <v>442</v>
      </c>
      <c r="C385" s="27" t="s">
        <v>130</v>
      </c>
      <c r="D385" s="28" t="s">
        <v>11</v>
      </c>
      <c r="E385" s="14">
        <v>4432</v>
      </c>
      <c r="F385" s="15">
        <v>0.1</v>
      </c>
      <c r="G385" s="12">
        <v>443.2</v>
      </c>
      <c r="H385" s="13"/>
    </row>
    <row r="386" s="1" customFormat="1" ht="15" customHeight="1" spans="1:8">
      <c r="A386" s="14">
        <f>COUNTA($B$3:B386)</f>
        <v>384</v>
      </c>
      <c r="B386" s="14" t="s">
        <v>443</v>
      </c>
      <c r="C386" s="27" t="s">
        <v>130</v>
      </c>
      <c r="D386" s="28" t="s">
        <v>11</v>
      </c>
      <c r="E386" s="14">
        <v>3380</v>
      </c>
      <c r="F386" s="15">
        <v>0.1</v>
      </c>
      <c r="G386" s="12">
        <v>338</v>
      </c>
      <c r="H386" s="13"/>
    </row>
    <row r="387" s="1" customFormat="1" ht="15" customHeight="1" spans="1:8">
      <c r="A387" s="14">
        <f>COUNTA($B$3:B387)</f>
        <v>385</v>
      </c>
      <c r="B387" s="14" t="s">
        <v>444</v>
      </c>
      <c r="C387" s="27" t="s">
        <v>130</v>
      </c>
      <c r="D387" s="28" t="s">
        <v>11</v>
      </c>
      <c r="E387" s="14">
        <v>4450</v>
      </c>
      <c r="F387" s="15">
        <v>0.1</v>
      </c>
      <c r="G387" s="12">
        <v>445</v>
      </c>
      <c r="H387" s="13"/>
    </row>
    <row r="388" s="1" customFormat="1" ht="15" customHeight="1" spans="1:8">
      <c r="A388" s="14">
        <f>COUNTA($B$3:B388)</f>
        <v>386</v>
      </c>
      <c r="B388" s="14" t="s">
        <v>445</v>
      </c>
      <c r="C388" s="27" t="s">
        <v>140</v>
      </c>
      <c r="D388" s="28" t="s">
        <v>11</v>
      </c>
      <c r="E388" s="14">
        <v>239480</v>
      </c>
      <c r="F388" s="11">
        <v>0.1</v>
      </c>
      <c r="G388" s="12">
        <v>6000</v>
      </c>
      <c r="H388" s="13"/>
    </row>
    <row r="389" s="1" customFormat="1" ht="15" customHeight="1" spans="1:8">
      <c r="A389" s="14">
        <f>COUNTA($B$3:B389)</f>
        <v>387</v>
      </c>
      <c r="B389" s="14" t="s">
        <v>446</v>
      </c>
      <c r="C389" s="27" t="s">
        <v>105</v>
      </c>
      <c r="D389" s="28" t="s">
        <v>11</v>
      </c>
      <c r="E389" s="14">
        <v>5400</v>
      </c>
      <c r="F389" s="15">
        <v>0.1</v>
      </c>
      <c r="G389" s="12">
        <v>540</v>
      </c>
      <c r="H389" s="13"/>
    </row>
    <row r="390" s="1" customFormat="1" ht="15" customHeight="1" spans="1:8">
      <c r="A390" s="14">
        <f>COUNTA($B$3:B390)</f>
        <v>388</v>
      </c>
      <c r="B390" s="14" t="s">
        <v>447</v>
      </c>
      <c r="C390" s="27" t="s">
        <v>140</v>
      </c>
      <c r="D390" s="28" t="s">
        <v>11</v>
      </c>
      <c r="E390" s="14">
        <v>28700</v>
      </c>
      <c r="F390" s="15">
        <v>0.1</v>
      </c>
      <c r="G390" s="12">
        <v>2870</v>
      </c>
      <c r="H390" s="13"/>
    </row>
    <row r="391" s="1" customFormat="1" ht="15" customHeight="1" spans="1:8">
      <c r="A391" s="14">
        <f>COUNTA($B$3:B391)</f>
        <v>389</v>
      </c>
      <c r="B391" s="14" t="s">
        <v>448</v>
      </c>
      <c r="C391" s="27" t="s">
        <v>140</v>
      </c>
      <c r="D391" s="28" t="s">
        <v>11</v>
      </c>
      <c r="E391" s="14">
        <v>17000</v>
      </c>
      <c r="F391" s="15">
        <v>0.1</v>
      </c>
      <c r="G391" s="12">
        <v>1700</v>
      </c>
      <c r="H391" s="13"/>
    </row>
    <row r="392" s="1" customFormat="1" ht="15" customHeight="1" spans="1:8">
      <c r="A392" s="14">
        <f>COUNTA($B$3:B392)</f>
        <v>390</v>
      </c>
      <c r="B392" s="14" t="s">
        <v>449</v>
      </c>
      <c r="C392" s="27" t="s">
        <v>140</v>
      </c>
      <c r="D392" s="28" t="s">
        <v>11</v>
      </c>
      <c r="E392" s="14">
        <v>34860</v>
      </c>
      <c r="F392" s="15">
        <v>0.1</v>
      </c>
      <c r="G392" s="12">
        <v>3486</v>
      </c>
      <c r="H392" s="13"/>
    </row>
    <row r="393" s="1" customFormat="1" ht="15" customHeight="1" spans="1:8">
      <c r="A393" s="14">
        <f>COUNTA($B$3:B393)</f>
        <v>391</v>
      </c>
      <c r="B393" s="14" t="s">
        <v>450</v>
      </c>
      <c r="C393" s="27" t="s">
        <v>140</v>
      </c>
      <c r="D393" s="28" t="s">
        <v>11</v>
      </c>
      <c r="E393" s="14">
        <v>11250</v>
      </c>
      <c r="F393" s="15">
        <v>0.1</v>
      </c>
      <c r="G393" s="12">
        <v>1125</v>
      </c>
      <c r="H393" s="13"/>
    </row>
    <row r="394" s="1" customFormat="1" ht="15" customHeight="1" spans="1:8">
      <c r="A394" s="14">
        <f>COUNTA($B$3:B394)</f>
        <v>392</v>
      </c>
      <c r="B394" s="14" t="s">
        <v>451</v>
      </c>
      <c r="C394" s="27" t="s">
        <v>78</v>
      </c>
      <c r="D394" s="28" t="s">
        <v>11</v>
      </c>
      <c r="E394" s="14">
        <v>22742.5</v>
      </c>
      <c r="F394" s="15">
        <v>0.1</v>
      </c>
      <c r="G394" s="12">
        <v>2274.25</v>
      </c>
      <c r="H394" s="13"/>
    </row>
    <row r="395" s="1" customFormat="1" ht="15" customHeight="1" spans="1:8">
      <c r="A395" s="14">
        <f>COUNTA($B$3:B395)</f>
        <v>393</v>
      </c>
      <c r="B395" s="14" t="s">
        <v>452</v>
      </c>
      <c r="C395" s="27" t="s">
        <v>78</v>
      </c>
      <c r="D395" s="28" t="s">
        <v>11</v>
      </c>
      <c r="E395" s="14">
        <v>38150</v>
      </c>
      <c r="F395" s="15">
        <v>0.1</v>
      </c>
      <c r="G395" s="12">
        <v>3815</v>
      </c>
      <c r="H395" s="13"/>
    </row>
    <row r="396" s="1" customFormat="1" ht="15" customHeight="1" spans="1:8">
      <c r="A396" s="14">
        <f>COUNTA($B$3:B396)</f>
        <v>394</v>
      </c>
      <c r="B396" s="14" t="s">
        <v>453</v>
      </c>
      <c r="C396" s="27" t="s">
        <v>78</v>
      </c>
      <c r="D396" s="28" t="s">
        <v>11</v>
      </c>
      <c r="E396" s="14">
        <v>5100</v>
      </c>
      <c r="F396" s="15">
        <v>0.1</v>
      </c>
      <c r="G396" s="12">
        <v>510</v>
      </c>
      <c r="H396" s="13"/>
    </row>
    <row r="397" s="1" customFormat="1" ht="15" customHeight="1" spans="1:8">
      <c r="A397" s="14">
        <f>COUNTA($B$3:B397)</f>
        <v>395</v>
      </c>
      <c r="B397" s="14" t="s">
        <v>454</v>
      </c>
      <c r="C397" s="27" t="s">
        <v>78</v>
      </c>
      <c r="D397" s="28" t="s">
        <v>11</v>
      </c>
      <c r="E397" s="14">
        <v>4898</v>
      </c>
      <c r="F397" s="15">
        <v>0.1</v>
      </c>
      <c r="G397" s="12">
        <v>489.8</v>
      </c>
      <c r="H397" s="13"/>
    </row>
    <row r="398" s="1" customFormat="1" ht="15" customHeight="1" spans="1:8">
      <c r="A398" s="14">
        <f>COUNTA($B$3:B398)</f>
        <v>396</v>
      </c>
      <c r="B398" s="14" t="s">
        <v>455</v>
      </c>
      <c r="C398" s="27" t="s">
        <v>78</v>
      </c>
      <c r="D398" s="28" t="s">
        <v>11</v>
      </c>
      <c r="E398" s="14">
        <v>4080</v>
      </c>
      <c r="F398" s="15">
        <v>0.1</v>
      </c>
      <c r="G398" s="12">
        <v>408</v>
      </c>
      <c r="H398" s="13"/>
    </row>
    <row r="399" s="1" customFormat="1" ht="15" customHeight="1" spans="1:8">
      <c r="A399" s="14">
        <f>COUNTA($B$3:B399)</f>
        <v>397</v>
      </c>
      <c r="B399" s="14" t="s">
        <v>456</v>
      </c>
      <c r="C399" s="27" t="s">
        <v>140</v>
      </c>
      <c r="D399" s="28" t="s">
        <v>11</v>
      </c>
      <c r="E399" s="14">
        <v>2260</v>
      </c>
      <c r="F399" s="15">
        <v>0.1</v>
      </c>
      <c r="G399" s="12">
        <v>226</v>
      </c>
      <c r="H399" s="13"/>
    </row>
    <row r="400" s="1" customFormat="1" ht="15" customHeight="1" spans="1:8">
      <c r="A400" s="14">
        <f>COUNTA($B$3:B400)</f>
        <v>398</v>
      </c>
      <c r="B400" s="14" t="s">
        <v>457</v>
      </c>
      <c r="C400" s="27" t="s">
        <v>78</v>
      </c>
      <c r="D400" s="28" t="s">
        <v>11</v>
      </c>
      <c r="E400" s="14">
        <v>24769</v>
      </c>
      <c r="F400" s="15">
        <v>0.1</v>
      </c>
      <c r="G400" s="12">
        <v>2476.9</v>
      </c>
      <c r="H400" s="13"/>
    </row>
    <row r="401" s="1" customFormat="1" ht="15" customHeight="1" spans="1:8">
      <c r="A401" s="14">
        <f>COUNTA($B$3:B401)</f>
        <v>399</v>
      </c>
      <c r="B401" s="14" t="s">
        <v>458</v>
      </c>
      <c r="C401" s="27" t="s">
        <v>78</v>
      </c>
      <c r="D401" s="28" t="s">
        <v>11</v>
      </c>
      <c r="E401" s="14">
        <v>12400</v>
      </c>
      <c r="F401" s="15">
        <v>0.1</v>
      </c>
      <c r="G401" s="12">
        <v>1240</v>
      </c>
      <c r="H401" s="13"/>
    </row>
    <row r="402" s="1" customFormat="1" ht="15" customHeight="1" spans="1:8">
      <c r="A402" s="14">
        <f>COUNTA($B$3:B402)</f>
        <v>400</v>
      </c>
      <c r="B402" s="14" t="s">
        <v>459</v>
      </c>
      <c r="C402" s="27" t="s">
        <v>78</v>
      </c>
      <c r="D402" s="28" t="s">
        <v>11</v>
      </c>
      <c r="E402" s="14">
        <v>57920</v>
      </c>
      <c r="F402" s="15">
        <v>0.1</v>
      </c>
      <c r="G402" s="12">
        <v>5792</v>
      </c>
      <c r="H402" s="13"/>
    </row>
    <row r="403" s="1" customFormat="1" ht="15" customHeight="1" spans="1:8">
      <c r="A403" s="14">
        <f>COUNTA($B$3:B403)</f>
        <v>401</v>
      </c>
      <c r="B403" s="14" t="s">
        <v>460</v>
      </c>
      <c r="C403" s="27" t="s">
        <v>105</v>
      </c>
      <c r="D403" s="28" t="s">
        <v>11</v>
      </c>
      <c r="E403" s="14">
        <v>13800</v>
      </c>
      <c r="F403" s="15">
        <v>0.1</v>
      </c>
      <c r="G403" s="12">
        <v>1380</v>
      </c>
      <c r="H403" s="13"/>
    </row>
    <row r="404" s="1" customFormat="1" ht="15" customHeight="1" spans="1:8">
      <c r="A404" s="14">
        <f>COUNTA($B$3:B404)</f>
        <v>402</v>
      </c>
      <c r="B404" s="14" t="s">
        <v>461</v>
      </c>
      <c r="C404" s="27" t="s">
        <v>124</v>
      </c>
      <c r="D404" s="28" t="s">
        <v>11</v>
      </c>
      <c r="E404" s="14">
        <v>18000</v>
      </c>
      <c r="F404" s="15">
        <v>0.1</v>
      </c>
      <c r="G404" s="12">
        <v>1800</v>
      </c>
      <c r="H404" s="13"/>
    </row>
    <row r="405" s="1" customFormat="1" ht="15" customHeight="1" spans="1:8">
      <c r="A405" s="14">
        <f>COUNTA($B$3:B405)</f>
        <v>403</v>
      </c>
      <c r="B405" s="14" t="s">
        <v>462</v>
      </c>
      <c r="C405" s="27" t="s">
        <v>78</v>
      </c>
      <c r="D405" s="28" t="s">
        <v>11</v>
      </c>
      <c r="E405" s="14">
        <v>25530</v>
      </c>
      <c r="F405" s="15">
        <v>0.1</v>
      </c>
      <c r="G405" s="12">
        <v>2553</v>
      </c>
      <c r="H405" s="13"/>
    </row>
    <row r="406" s="1" customFormat="1" ht="15" customHeight="1" spans="1:8">
      <c r="A406" s="14">
        <f>COUNTA($B$3:B406)</f>
        <v>404</v>
      </c>
      <c r="B406" s="14" t="s">
        <v>463</v>
      </c>
      <c r="C406" s="27" t="s">
        <v>124</v>
      </c>
      <c r="D406" s="28" t="s">
        <v>11</v>
      </c>
      <c r="E406" s="14">
        <v>33300</v>
      </c>
      <c r="F406" s="15">
        <v>0.1</v>
      </c>
      <c r="G406" s="12">
        <v>3330</v>
      </c>
      <c r="H406" s="13"/>
    </row>
    <row r="407" s="1" customFormat="1" ht="15" customHeight="1" spans="1:8">
      <c r="A407" s="14">
        <f>COUNTA($B$3:B407)</f>
        <v>405</v>
      </c>
      <c r="B407" s="14" t="s">
        <v>464</v>
      </c>
      <c r="C407" s="27" t="s">
        <v>124</v>
      </c>
      <c r="D407" s="28" t="s">
        <v>11</v>
      </c>
      <c r="E407" s="14">
        <v>33630</v>
      </c>
      <c r="F407" s="15">
        <v>0.1</v>
      </c>
      <c r="G407" s="12">
        <v>3363</v>
      </c>
      <c r="H407" s="13"/>
    </row>
    <row r="408" s="1" customFormat="1" ht="15" customHeight="1" spans="1:8">
      <c r="A408" s="14">
        <f>COUNTA($B$3:B408)</f>
        <v>406</v>
      </c>
      <c r="B408" s="14" t="s">
        <v>465</v>
      </c>
      <c r="C408" s="27" t="s">
        <v>124</v>
      </c>
      <c r="D408" s="28" t="s">
        <v>11</v>
      </c>
      <c r="E408" s="14">
        <v>41200</v>
      </c>
      <c r="F408" s="15">
        <v>0.1</v>
      </c>
      <c r="G408" s="12">
        <v>4120</v>
      </c>
      <c r="H408" s="13"/>
    </row>
    <row r="409" s="1" customFormat="1" ht="15" customHeight="1" spans="1:8">
      <c r="A409" s="14">
        <f>COUNTA($B$3:B409)</f>
        <v>407</v>
      </c>
      <c r="B409" s="14" t="s">
        <v>466</v>
      </c>
      <c r="C409" s="27" t="s">
        <v>115</v>
      </c>
      <c r="D409" s="28" t="s">
        <v>11</v>
      </c>
      <c r="E409" s="14">
        <v>10680</v>
      </c>
      <c r="F409" s="15">
        <v>0.1</v>
      </c>
      <c r="G409" s="12">
        <v>1068</v>
      </c>
      <c r="H409" s="13"/>
    </row>
    <row r="410" s="1" customFormat="1" ht="15" customHeight="1" spans="1:8">
      <c r="A410" s="14">
        <f>COUNTA($B$3:B410)</f>
        <v>408</v>
      </c>
      <c r="B410" s="14" t="s">
        <v>467</v>
      </c>
      <c r="C410" s="27" t="s">
        <v>115</v>
      </c>
      <c r="D410" s="28" t="s">
        <v>11</v>
      </c>
      <c r="E410" s="14">
        <v>22200</v>
      </c>
      <c r="F410" s="15">
        <v>0.1</v>
      </c>
      <c r="G410" s="12">
        <v>2220</v>
      </c>
      <c r="H410" s="13"/>
    </row>
    <row r="411" s="1" customFormat="1" ht="15" customHeight="1" spans="1:8">
      <c r="A411" s="14">
        <f>COUNTA($B$3:B411)</f>
        <v>409</v>
      </c>
      <c r="B411" s="14" t="s">
        <v>468</v>
      </c>
      <c r="C411" s="27" t="s">
        <v>115</v>
      </c>
      <c r="D411" s="28" t="s">
        <v>11</v>
      </c>
      <c r="E411" s="14">
        <v>15100</v>
      </c>
      <c r="F411" s="15">
        <v>0.1</v>
      </c>
      <c r="G411" s="12">
        <v>1510</v>
      </c>
      <c r="H411" s="13"/>
    </row>
    <row r="412" s="1" customFormat="1" ht="15" customHeight="1" spans="1:8">
      <c r="A412" s="14">
        <f>COUNTA($B$3:B412)</f>
        <v>410</v>
      </c>
      <c r="B412" s="14" t="s">
        <v>469</v>
      </c>
      <c r="C412" s="27" t="s">
        <v>115</v>
      </c>
      <c r="D412" s="28" t="s">
        <v>11</v>
      </c>
      <c r="E412" s="14">
        <v>3050</v>
      </c>
      <c r="F412" s="15">
        <v>0.1</v>
      </c>
      <c r="G412" s="12">
        <v>305</v>
      </c>
      <c r="H412" s="13"/>
    </row>
    <row r="413" s="1" customFormat="1" ht="15" customHeight="1" spans="1:8">
      <c r="A413" s="14">
        <f>COUNTA($B$3:B413)</f>
        <v>411</v>
      </c>
      <c r="B413" s="14" t="s">
        <v>470</v>
      </c>
      <c r="C413" s="27" t="s">
        <v>124</v>
      </c>
      <c r="D413" s="28" t="s">
        <v>11</v>
      </c>
      <c r="E413" s="14">
        <v>13950</v>
      </c>
      <c r="F413" s="15">
        <v>0.1</v>
      </c>
      <c r="G413" s="12">
        <v>1395</v>
      </c>
      <c r="H413" s="13"/>
    </row>
    <row r="414" s="1" customFormat="1" ht="15" customHeight="1" spans="1:8">
      <c r="A414" s="14">
        <f>COUNTA($B$3:B414)</f>
        <v>412</v>
      </c>
      <c r="B414" s="14" t="s">
        <v>471</v>
      </c>
      <c r="C414" s="27" t="s">
        <v>78</v>
      </c>
      <c r="D414" s="28" t="s">
        <v>11</v>
      </c>
      <c r="E414" s="14">
        <v>300</v>
      </c>
      <c r="F414" s="15">
        <v>0.1</v>
      </c>
      <c r="G414" s="12">
        <v>30</v>
      </c>
      <c r="H414" s="13"/>
    </row>
    <row r="415" s="1" customFormat="1" ht="15" customHeight="1" spans="1:8">
      <c r="A415" s="14">
        <f>COUNTA($B$3:B415)</f>
        <v>413</v>
      </c>
      <c r="B415" s="14" t="s">
        <v>472</v>
      </c>
      <c r="C415" s="27" t="s">
        <v>115</v>
      </c>
      <c r="D415" s="28" t="s">
        <v>11</v>
      </c>
      <c r="E415" s="14">
        <v>15000</v>
      </c>
      <c r="F415" s="15">
        <v>0.1</v>
      </c>
      <c r="G415" s="12">
        <v>1500</v>
      </c>
      <c r="H415" s="13"/>
    </row>
    <row r="416" s="1" customFormat="1" ht="15" customHeight="1" spans="1:8">
      <c r="A416" s="14">
        <f>COUNTA($B$3:B416)</f>
        <v>414</v>
      </c>
      <c r="B416" s="14" t="s">
        <v>473</v>
      </c>
      <c r="C416" s="27" t="s">
        <v>78</v>
      </c>
      <c r="D416" s="28" t="s">
        <v>11</v>
      </c>
      <c r="E416" s="14">
        <v>2500</v>
      </c>
      <c r="F416" s="15">
        <v>0.1</v>
      </c>
      <c r="G416" s="12">
        <v>250</v>
      </c>
      <c r="H416" s="13"/>
    </row>
    <row r="417" s="1" customFormat="1" ht="15" customHeight="1" spans="1:8">
      <c r="A417" s="14">
        <f>COUNTA($B$3:B417)</f>
        <v>415</v>
      </c>
      <c r="B417" s="14" t="s">
        <v>474</v>
      </c>
      <c r="C417" s="27" t="s">
        <v>115</v>
      </c>
      <c r="D417" s="28" t="s">
        <v>11</v>
      </c>
      <c r="E417" s="14">
        <v>1030</v>
      </c>
      <c r="F417" s="15">
        <v>0.1</v>
      </c>
      <c r="G417" s="12">
        <v>103</v>
      </c>
      <c r="H417" s="13"/>
    </row>
    <row r="418" s="1" customFormat="1" ht="15" customHeight="1" spans="1:8">
      <c r="A418" s="14">
        <f>COUNTA($B$3:B418)</f>
        <v>416</v>
      </c>
      <c r="B418" s="14" t="s">
        <v>475</v>
      </c>
      <c r="C418" s="27" t="s">
        <v>78</v>
      </c>
      <c r="D418" s="28" t="s">
        <v>11</v>
      </c>
      <c r="E418" s="14">
        <v>2250</v>
      </c>
      <c r="F418" s="15">
        <v>0.1</v>
      </c>
      <c r="G418" s="12">
        <v>225</v>
      </c>
      <c r="H418" s="13"/>
    </row>
    <row r="419" s="1" customFormat="1" ht="15" customHeight="1" spans="1:8">
      <c r="A419" s="9">
        <f>COUNTA($B$3:B419)</f>
        <v>417</v>
      </c>
      <c r="B419" s="9" t="s">
        <v>476</v>
      </c>
      <c r="C419" s="27" t="s">
        <v>105</v>
      </c>
      <c r="D419" s="9" t="s">
        <v>11</v>
      </c>
      <c r="E419" s="14">
        <v>1100</v>
      </c>
      <c r="F419" s="11">
        <v>0.1</v>
      </c>
      <c r="G419" s="12">
        <v>110</v>
      </c>
      <c r="H419" s="13"/>
    </row>
    <row r="420" s="1" customFormat="1" ht="15" customHeight="1" spans="1:8">
      <c r="A420" s="14">
        <f>COUNTA($B$3:B420)</f>
        <v>418</v>
      </c>
      <c r="B420" s="14" t="s">
        <v>477</v>
      </c>
      <c r="C420" s="14" t="s">
        <v>478</v>
      </c>
      <c r="D420" s="9" t="s">
        <v>25</v>
      </c>
      <c r="E420" s="14">
        <v>6060</v>
      </c>
      <c r="F420" s="15">
        <v>0.15</v>
      </c>
      <c r="G420" s="12">
        <v>909</v>
      </c>
      <c r="H420" s="13"/>
    </row>
    <row r="421" s="1" customFormat="1" ht="15" customHeight="1" spans="1:8">
      <c r="A421" s="14">
        <v>419</v>
      </c>
      <c r="B421" s="14" t="s">
        <v>479</v>
      </c>
      <c r="C421" s="14" t="s">
        <v>480</v>
      </c>
      <c r="D421" s="9" t="s">
        <v>11</v>
      </c>
      <c r="E421" s="14">
        <v>4500</v>
      </c>
      <c r="F421" s="15">
        <v>0.1</v>
      </c>
      <c r="G421" s="19">
        <f>E421*F421</f>
        <v>450</v>
      </c>
      <c r="H421" s="13"/>
    </row>
    <row r="422" s="1" customFormat="1" ht="15" customHeight="1" spans="1:8">
      <c r="A422" s="14">
        <v>420</v>
      </c>
      <c r="B422" s="14" t="s">
        <v>481</v>
      </c>
      <c r="C422" s="14" t="s">
        <v>482</v>
      </c>
      <c r="D422" s="9" t="s">
        <v>11</v>
      </c>
      <c r="E422" s="14">
        <v>1850</v>
      </c>
      <c r="F422" s="15">
        <v>0.1</v>
      </c>
      <c r="G422" s="19">
        <v>185</v>
      </c>
      <c r="H422" s="13"/>
    </row>
    <row r="423" s="1" customFormat="1" ht="15" customHeight="1" spans="1:8">
      <c r="A423" s="14">
        <f>COUNTA($B$3:B423)</f>
        <v>421</v>
      </c>
      <c r="B423" s="14" t="s">
        <v>483</v>
      </c>
      <c r="C423" s="14" t="s">
        <v>484</v>
      </c>
      <c r="D423" s="29" t="s">
        <v>11</v>
      </c>
      <c r="E423" s="14">
        <v>27520</v>
      </c>
      <c r="F423" s="15">
        <v>0.1</v>
      </c>
      <c r="G423" s="12">
        <v>2752</v>
      </c>
      <c r="H423" s="13"/>
    </row>
    <row r="424" s="1" customFormat="1" ht="15" customHeight="1" spans="1:8">
      <c r="A424" s="14">
        <f>COUNTA($B$3:B424)</f>
        <v>422</v>
      </c>
      <c r="B424" s="14" t="s">
        <v>485</v>
      </c>
      <c r="C424" s="14" t="s">
        <v>486</v>
      </c>
      <c r="D424" s="29" t="s">
        <v>11</v>
      </c>
      <c r="E424" s="14">
        <v>15054</v>
      </c>
      <c r="F424" s="15">
        <v>0.1</v>
      </c>
      <c r="G424" s="12">
        <v>1505.4</v>
      </c>
      <c r="H424" s="13"/>
    </row>
    <row r="425" s="1" customFormat="1" ht="15" customHeight="1" spans="1:8">
      <c r="A425" s="14">
        <f>COUNTA($B$3:B425)</f>
        <v>423</v>
      </c>
      <c r="B425" s="14" t="s">
        <v>487</v>
      </c>
      <c r="C425" s="14" t="s">
        <v>488</v>
      </c>
      <c r="D425" s="29" t="s">
        <v>11</v>
      </c>
      <c r="E425" s="14">
        <v>21910</v>
      </c>
      <c r="F425" s="15">
        <v>0.1</v>
      </c>
      <c r="G425" s="12">
        <v>2191</v>
      </c>
      <c r="H425" s="13"/>
    </row>
    <row r="426" s="1" customFormat="1" ht="15" customHeight="1" spans="1:8">
      <c r="A426" s="14">
        <f>COUNTA($B$3:B426)</f>
        <v>424</v>
      </c>
      <c r="B426" s="14" t="s">
        <v>489</v>
      </c>
      <c r="C426" s="14" t="s">
        <v>490</v>
      </c>
      <c r="D426" s="29" t="s">
        <v>11</v>
      </c>
      <c r="E426" s="14">
        <v>21140</v>
      </c>
      <c r="F426" s="15">
        <v>0.1</v>
      </c>
      <c r="G426" s="12">
        <v>2114</v>
      </c>
      <c r="H426" s="13"/>
    </row>
    <row r="427" s="1" customFormat="1" ht="15" customHeight="1" spans="1:8">
      <c r="A427" s="14">
        <f>COUNTA($B$3:B427)</f>
        <v>425</v>
      </c>
      <c r="B427" s="14" t="s">
        <v>491</v>
      </c>
      <c r="C427" s="14" t="s">
        <v>490</v>
      </c>
      <c r="D427" s="29" t="s">
        <v>11</v>
      </c>
      <c r="E427" s="14">
        <v>16000</v>
      </c>
      <c r="F427" s="15">
        <v>0.1</v>
      </c>
      <c r="G427" s="12">
        <v>1600</v>
      </c>
      <c r="H427" s="13"/>
    </row>
    <row r="428" s="1" customFormat="1" ht="15" customHeight="1" spans="1:8">
      <c r="A428" s="14">
        <f>COUNTA($B$3:B428)</f>
        <v>426</v>
      </c>
      <c r="B428" s="14" t="s">
        <v>492</v>
      </c>
      <c r="C428" s="14" t="s">
        <v>486</v>
      </c>
      <c r="D428" s="29" t="s">
        <v>11</v>
      </c>
      <c r="E428" s="14">
        <v>22013</v>
      </c>
      <c r="F428" s="15">
        <v>0.1</v>
      </c>
      <c r="G428" s="12">
        <v>2201.3</v>
      </c>
      <c r="H428" s="13"/>
    </row>
    <row r="429" s="1" customFormat="1" ht="15" customHeight="1" spans="1:8">
      <c r="A429" s="14">
        <f>COUNTA($B$3:B429)</f>
        <v>427</v>
      </c>
      <c r="B429" s="14" t="s">
        <v>493</v>
      </c>
      <c r="C429" s="14" t="s">
        <v>488</v>
      </c>
      <c r="D429" s="29" t="s">
        <v>11</v>
      </c>
      <c r="E429" s="14">
        <v>4500</v>
      </c>
      <c r="F429" s="15">
        <v>0.1</v>
      </c>
      <c r="G429" s="12">
        <v>450</v>
      </c>
      <c r="H429" s="13"/>
    </row>
    <row r="430" s="1" customFormat="1" ht="15" customHeight="1" spans="1:8">
      <c r="A430" s="14">
        <f>COUNTA($B$3:B430)</f>
        <v>428</v>
      </c>
      <c r="B430" s="14" t="s">
        <v>494</v>
      </c>
      <c r="C430" s="14" t="s">
        <v>495</v>
      </c>
      <c r="D430" s="29" t="s">
        <v>11</v>
      </c>
      <c r="E430" s="14">
        <v>23450</v>
      </c>
      <c r="F430" s="15">
        <v>0.1</v>
      </c>
      <c r="G430" s="12">
        <v>2345</v>
      </c>
      <c r="H430" s="13"/>
    </row>
    <row r="431" s="1" customFormat="1" ht="15" customHeight="1" spans="1:8">
      <c r="A431" s="14">
        <f>COUNTA($B$3:B431)</f>
        <v>429</v>
      </c>
      <c r="B431" s="14" t="s">
        <v>496</v>
      </c>
      <c r="C431" s="14" t="s">
        <v>497</v>
      </c>
      <c r="D431" s="29" t="s">
        <v>11</v>
      </c>
      <c r="E431" s="14">
        <v>3000</v>
      </c>
      <c r="F431" s="15">
        <v>0.1</v>
      </c>
      <c r="G431" s="12">
        <v>300</v>
      </c>
      <c r="H431" s="13"/>
    </row>
    <row r="432" s="1" customFormat="1" ht="15" customHeight="1" spans="1:8">
      <c r="A432" s="14">
        <f>COUNTA($B$3:B432)</f>
        <v>430</v>
      </c>
      <c r="B432" s="14" t="s">
        <v>498</v>
      </c>
      <c r="C432" s="14" t="s">
        <v>484</v>
      </c>
      <c r="D432" s="29" t="s">
        <v>11</v>
      </c>
      <c r="E432" s="14">
        <v>100500</v>
      </c>
      <c r="F432" s="15">
        <v>0.1</v>
      </c>
      <c r="G432" s="12">
        <v>6000</v>
      </c>
      <c r="H432" s="13"/>
    </row>
    <row r="433" s="1" customFormat="1" ht="15" customHeight="1" spans="1:8">
      <c r="A433" s="14">
        <f>COUNTA($B$3:B433)</f>
        <v>431</v>
      </c>
      <c r="B433" s="14" t="s">
        <v>499</v>
      </c>
      <c r="C433" s="14" t="s">
        <v>500</v>
      </c>
      <c r="D433" s="29" t="s">
        <v>11</v>
      </c>
      <c r="E433" s="14">
        <v>22900</v>
      </c>
      <c r="F433" s="15">
        <v>0.1</v>
      </c>
      <c r="G433" s="12">
        <v>2290</v>
      </c>
      <c r="H433" s="13"/>
    </row>
    <row r="434" s="1" customFormat="1" ht="15" customHeight="1" spans="1:8">
      <c r="A434" s="14">
        <f>COUNTA($B$3:B434)</f>
        <v>432</v>
      </c>
      <c r="B434" s="14" t="s">
        <v>501</v>
      </c>
      <c r="C434" s="14" t="s">
        <v>488</v>
      </c>
      <c r="D434" s="29" t="s">
        <v>11</v>
      </c>
      <c r="E434" s="14">
        <v>7950</v>
      </c>
      <c r="F434" s="15">
        <v>0.1</v>
      </c>
      <c r="G434" s="12">
        <v>795</v>
      </c>
      <c r="H434" s="13"/>
    </row>
    <row r="435" s="1" customFormat="1" ht="15" customHeight="1" spans="1:8">
      <c r="A435" s="14">
        <f>COUNTA($B$3:B435)</f>
        <v>433</v>
      </c>
      <c r="B435" s="14" t="s">
        <v>502</v>
      </c>
      <c r="C435" s="14" t="s">
        <v>500</v>
      </c>
      <c r="D435" s="29" t="s">
        <v>11</v>
      </c>
      <c r="E435" s="14">
        <v>19650</v>
      </c>
      <c r="F435" s="15">
        <v>0.1</v>
      </c>
      <c r="G435" s="12">
        <v>1965</v>
      </c>
      <c r="H435" s="13"/>
    </row>
    <row r="436" s="1" customFormat="1" ht="15" customHeight="1" spans="1:8">
      <c r="A436" s="14">
        <f>COUNTA($B$3:B436)</f>
        <v>434</v>
      </c>
      <c r="B436" s="14" t="s">
        <v>503</v>
      </c>
      <c r="C436" s="14" t="s">
        <v>500</v>
      </c>
      <c r="D436" s="29" t="s">
        <v>11</v>
      </c>
      <c r="E436" s="14">
        <v>12568</v>
      </c>
      <c r="F436" s="15">
        <v>0.1</v>
      </c>
      <c r="G436" s="12">
        <v>1256.8</v>
      </c>
      <c r="H436" s="13"/>
    </row>
    <row r="437" s="1" customFormat="1" ht="15" customHeight="1" spans="1:8">
      <c r="A437" s="30">
        <f>COUNTA($B$3:B437)</f>
        <v>435</v>
      </c>
      <c r="B437" s="14" t="s">
        <v>504</v>
      </c>
      <c r="C437" s="14" t="s">
        <v>488</v>
      </c>
      <c r="D437" s="29" t="s">
        <v>11</v>
      </c>
      <c r="E437" s="14">
        <v>20458</v>
      </c>
      <c r="F437" s="15">
        <v>0.1</v>
      </c>
      <c r="G437" s="12">
        <v>2045.8</v>
      </c>
      <c r="H437" s="13"/>
    </row>
    <row r="438" s="1" customFormat="1" ht="15" customHeight="1" spans="1:8">
      <c r="A438" s="14">
        <f>COUNTA($B$3:B438)</f>
        <v>436</v>
      </c>
      <c r="B438" s="14" t="s">
        <v>505</v>
      </c>
      <c r="C438" s="14" t="s">
        <v>497</v>
      </c>
      <c r="D438" s="29" t="s">
        <v>11</v>
      </c>
      <c r="E438" s="14">
        <v>8500</v>
      </c>
      <c r="F438" s="15">
        <v>0.1</v>
      </c>
      <c r="G438" s="12">
        <v>850</v>
      </c>
      <c r="H438" s="13"/>
    </row>
    <row r="439" s="1" customFormat="1" ht="15" customHeight="1" spans="1:8">
      <c r="A439" s="14">
        <f>COUNTA($B$3:B439)</f>
        <v>437</v>
      </c>
      <c r="B439" s="14" t="s">
        <v>506</v>
      </c>
      <c r="C439" s="14" t="s">
        <v>507</v>
      </c>
      <c r="D439" s="29" t="s">
        <v>11</v>
      </c>
      <c r="E439" s="9">
        <v>35280</v>
      </c>
      <c r="F439" s="15">
        <v>0.1</v>
      </c>
      <c r="G439" s="12">
        <v>3528</v>
      </c>
      <c r="H439" s="13"/>
    </row>
    <row r="440" s="1" customFormat="1" ht="15" customHeight="1" spans="1:8">
      <c r="A440" s="14">
        <f>COUNTA($B$3:B440)</f>
        <v>438</v>
      </c>
      <c r="B440" s="14" t="s">
        <v>508</v>
      </c>
      <c r="C440" s="14" t="s">
        <v>507</v>
      </c>
      <c r="D440" s="29" t="s">
        <v>11</v>
      </c>
      <c r="E440" s="14">
        <v>21650</v>
      </c>
      <c r="F440" s="15">
        <v>0.1</v>
      </c>
      <c r="G440" s="12">
        <v>2165</v>
      </c>
      <c r="H440" s="13"/>
    </row>
    <row r="441" s="1" customFormat="1" ht="15" customHeight="1" spans="1:8">
      <c r="A441" s="14">
        <f>COUNTA($B$3:B441)</f>
        <v>439</v>
      </c>
      <c r="B441" s="14" t="s">
        <v>509</v>
      </c>
      <c r="C441" s="14" t="s">
        <v>507</v>
      </c>
      <c r="D441" s="29" t="s">
        <v>11</v>
      </c>
      <c r="E441" s="9">
        <v>3270</v>
      </c>
      <c r="F441" s="15">
        <v>0.1</v>
      </c>
      <c r="G441" s="12">
        <v>327</v>
      </c>
      <c r="H441" s="13"/>
    </row>
    <row r="442" s="1" customFormat="1" ht="15" customHeight="1" spans="1:8">
      <c r="A442" s="14">
        <f>COUNTA($B$3:B442)</f>
        <v>440</v>
      </c>
      <c r="B442" s="14" t="s">
        <v>510</v>
      </c>
      <c r="C442" s="14" t="s">
        <v>511</v>
      </c>
      <c r="D442" s="29" t="s">
        <v>11</v>
      </c>
      <c r="E442" s="14">
        <v>9708</v>
      </c>
      <c r="F442" s="15">
        <v>0.1</v>
      </c>
      <c r="G442" s="12">
        <v>970.8</v>
      </c>
      <c r="H442" s="13"/>
    </row>
    <row r="443" s="1" customFormat="1" ht="15" customHeight="1" spans="1:8">
      <c r="A443" s="14">
        <f>COUNTA($B$3:B443)</f>
        <v>441</v>
      </c>
      <c r="B443" s="14" t="s">
        <v>512</v>
      </c>
      <c r="C443" s="14" t="s">
        <v>511</v>
      </c>
      <c r="D443" s="29" t="s">
        <v>11</v>
      </c>
      <c r="E443" s="14">
        <v>6900</v>
      </c>
      <c r="F443" s="15">
        <v>0.1</v>
      </c>
      <c r="G443" s="12">
        <v>690</v>
      </c>
      <c r="H443" s="13"/>
    </row>
    <row r="444" s="1" customFormat="1" ht="15" customHeight="1" spans="1:8">
      <c r="A444" s="14">
        <f>COUNTA($B$3:B444)</f>
        <v>442</v>
      </c>
      <c r="B444" s="14" t="s">
        <v>513</v>
      </c>
      <c r="C444" s="14" t="s">
        <v>488</v>
      </c>
      <c r="D444" s="29" t="s">
        <v>11</v>
      </c>
      <c r="E444" s="14">
        <v>173250</v>
      </c>
      <c r="F444" s="15">
        <v>0.1</v>
      </c>
      <c r="G444" s="12">
        <v>6000</v>
      </c>
      <c r="H444" s="13"/>
    </row>
    <row r="445" s="1" customFormat="1" ht="15" customHeight="1" spans="1:8">
      <c r="A445" s="14">
        <f>COUNTA($B$3:B445)</f>
        <v>443</v>
      </c>
      <c r="B445" s="14" t="s">
        <v>514</v>
      </c>
      <c r="C445" s="14" t="s">
        <v>488</v>
      </c>
      <c r="D445" s="29" t="s">
        <v>11</v>
      </c>
      <c r="E445" s="14">
        <v>12820</v>
      </c>
      <c r="F445" s="15">
        <v>0.1</v>
      </c>
      <c r="G445" s="12">
        <v>1282</v>
      </c>
      <c r="H445" s="13"/>
    </row>
    <row r="446" s="1" customFormat="1" ht="15" customHeight="1" spans="1:8">
      <c r="A446" s="14">
        <f>COUNTA($B$3:B446)</f>
        <v>444</v>
      </c>
      <c r="B446" s="14" t="s">
        <v>515</v>
      </c>
      <c r="C446" s="14" t="s">
        <v>486</v>
      </c>
      <c r="D446" s="29" t="s">
        <v>11</v>
      </c>
      <c r="E446" s="14">
        <v>1500</v>
      </c>
      <c r="F446" s="15">
        <v>0.1</v>
      </c>
      <c r="G446" s="12">
        <v>150</v>
      </c>
      <c r="H446" s="13"/>
    </row>
    <row r="447" s="1" customFormat="1" ht="15" customHeight="1" spans="1:8">
      <c r="A447" s="14">
        <f>COUNTA($B$3:B447)</f>
        <v>445</v>
      </c>
      <c r="B447" s="14" t="s">
        <v>516</v>
      </c>
      <c r="C447" s="14" t="s">
        <v>497</v>
      </c>
      <c r="D447" s="29" t="s">
        <v>11</v>
      </c>
      <c r="E447" s="14">
        <v>5110</v>
      </c>
      <c r="F447" s="15">
        <v>0.1</v>
      </c>
      <c r="G447" s="12">
        <v>511</v>
      </c>
      <c r="H447" s="13"/>
    </row>
    <row r="448" s="1" customFormat="1" ht="15" customHeight="1" spans="1:8">
      <c r="A448" s="14">
        <f>COUNTA($B$3:B448)</f>
        <v>446</v>
      </c>
      <c r="B448" s="14" t="s">
        <v>517</v>
      </c>
      <c r="C448" s="14" t="s">
        <v>488</v>
      </c>
      <c r="D448" s="14" t="s">
        <v>25</v>
      </c>
      <c r="E448" s="14">
        <v>22000</v>
      </c>
      <c r="F448" s="15">
        <v>0.15</v>
      </c>
      <c r="G448" s="12">
        <v>3300</v>
      </c>
      <c r="H448" s="13"/>
    </row>
    <row r="449" s="1" customFormat="1" ht="15" customHeight="1" spans="1:8">
      <c r="A449" s="14">
        <f>COUNTA($B$3:B449)</f>
        <v>447</v>
      </c>
      <c r="B449" s="14" t="s">
        <v>518</v>
      </c>
      <c r="C449" s="14" t="s">
        <v>486</v>
      </c>
      <c r="D449" s="14" t="s">
        <v>25</v>
      </c>
      <c r="E449" s="14">
        <v>5760</v>
      </c>
      <c r="F449" s="15">
        <v>0.15</v>
      </c>
      <c r="G449" s="12">
        <v>864</v>
      </c>
      <c r="H449" s="13"/>
    </row>
    <row r="450" s="1" customFormat="1" ht="15" customHeight="1" spans="1:8">
      <c r="A450" s="14">
        <f>COUNTA($B$3:B450)</f>
        <v>448</v>
      </c>
      <c r="B450" s="14" t="s">
        <v>519</v>
      </c>
      <c r="C450" s="14" t="s">
        <v>500</v>
      </c>
      <c r="D450" s="14" t="s">
        <v>25</v>
      </c>
      <c r="E450" s="14">
        <v>7800</v>
      </c>
      <c r="F450" s="15">
        <v>0.15</v>
      </c>
      <c r="G450" s="12">
        <v>1170</v>
      </c>
      <c r="H450" s="13"/>
    </row>
    <row r="451" s="1" customFormat="1" ht="15" customHeight="1" spans="1:8">
      <c r="A451" s="14">
        <f>COUNTA($B$3:B451)</f>
        <v>449</v>
      </c>
      <c r="B451" s="14" t="s">
        <v>520</v>
      </c>
      <c r="C451" s="14" t="s">
        <v>507</v>
      </c>
      <c r="D451" s="14" t="s">
        <v>25</v>
      </c>
      <c r="E451" s="14">
        <v>13650</v>
      </c>
      <c r="F451" s="15">
        <v>0.15</v>
      </c>
      <c r="G451" s="12">
        <v>2047.5</v>
      </c>
      <c r="H451" s="13"/>
    </row>
    <row r="452" s="1" customFormat="1" ht="15" customHeight="1" spans="1:8">
      <c r="A452" s="14">
        <f>COUNTA($B$3:B452)</f>
        <v>450</v>
      </c>
      <c r="B452" s="14" t="s">
        <v>521</v>
      </c>
      <c r="C452" s="14" t="s">
        <v>497</v>
      </c>
      <c r="D452" s="14" t="s">
        <v>25</v>
      </c>
      <c r="E452" s="14">
        <v>11060</v>
      </c>
      <c r="F452" s="15">
        <v>0.15</v>
      </c>
      <c r="G452" s="12">
        <v>1659</v>
      </c>
      <c r="H452" s="13"/>
    </row>
    <row r="453" s="1" customFormat="1" ht="15" customHeight="1" spans="1:8">
      <c r="A453" s="14">
        <f>COUNTA($B$3:B453)</f>
        <v>451</v>
      </c>
      <c r="B453" s="14" t="s">
        <v>522</v>
      </c>
      <c r="C453" s="14" t="s">
        <v>488</v>
      </c>
      <c r="D453" s="14" t="s">
        <v>25</v>
      </c>
      <c r="E453" s="14">
        <v>7680</v>
      </c>
      <c r="F453" s="15">
        <v>0.15</v>
      </c>
      <c r="G453" s="12">
        <v>1152</v>
      </c>
      <c r="H453" s="13"/>
    </row>
    <row r="454" s="1" customFormat="1" ht="26" customHeight="1" spans="1:8">
      <c r="A454" s="31" t="s">
        <v>523</v>
      </c>
      <c r="B454" s="32"/>
      <c r="C454" s="33"/>
      <c r="D454" s="34"/>
      <c r="E454" s="34"/>
      <c r="F454" s="34"/>
      <c r="G454" s="35">
        <f>SUM(G3:G453)</f>
        <v>713642.1</v>
      </c>
      <c r="H454" s="13"/>
    </row>
  </sheetData>
  <mergeCells count="2">
    <mergeCell ref="A1:H1"/>
    <mergeCell ref="A454:C454"/>
  </mergeCells>
  <printOptions horizontalCentered="1"/>
  <pageMargins left="0.393055555555556" right="0.393055555555556" top="0.786805555555556" bottom="0.5902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饶峰镇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欢子</cp:lastModifiedBy>
  <dcterms:created xsi:type="dcterms:W3CDTF">2021-10-28T10:31:00Z</dcterms:created>
  <dcterms:modified xsi:type="dcterms:W3CDTF">2021-11-05T07:33:49Z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61F5B9458FC544B19BC516EF043E6C05</vt:lpwstr>
  </property>
  <property fmtid="{D5CDD505-2E9C-101B-9397-08002B2CF9AE}" pid="3" name="KSOProductBuildVer">
    <vt:lpwstr>2052-11.1.0.11045</vt:lpwstr>
  </property>
</Properties>
</file>