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Sheet1!$A$1:$Q$4</definedName>
    <definedName name="_xlnm.Print_Titles" localSheetId="0">Sheet1!$3:$4</definedName>
  </definedNames>
  <calcPr calcId="144525"/>
</workbook>
</file>

<file path=xl/sharedStrings.xml><?xml version="1.0" encoding="utf-8"?>
<sst xmlns="http://schemas.openxmlformats.org/spreadsheetml/2006/main" count="158" uniqueCount="69">
  <si>
    <t>附件</t>
  </si>
  <si>
    <t>石泉县2021年第一批巩固拓展脱贫攻坚成果与乡村振兴有效衔接基础设施和公共服务部分项目和资金计划调整表</t>
  </si>
  <si>
    <t>序号</t>
  </si>
  <si>
    <t>项目名称</t>
  </si>
  <si>
    <t>计划情况</t>
  </si>
  <si>
    <t>调整情况</t>
  </si>
  <si>
    <t>变更后情况</t>
  </si>
  <si>
    <t>备注</t>
  </si>
  <si>
    <t>文号</t>
  </si>
  <si>
    <t>规模    
（座、公里、处、个）</t>
  </si>
  <si>
    <t>投资
（万元）</t>
  </si>
  <si>
    <t>主管单位</t>
  </si>
  <si>
    <t>实施单位</t>
  </si>
  <si>
    <t>规模
（座、公里、处、个）</t>
  </si>
  <si>
    <t>投资  （万元）</t>
  </si>
  <si>
    <t>调整后规模  
（座、公里、处、个）</t>
  </si>
  <si>
    <t>调整后投资
（万元）</t>
  </si>
  <si>
    <t>投资变化
（万元）</t>
  </si>
  <si>
    <t>合计</t>
  </si>
  <si>
    <t>人居环境整治项目</t>
  </si>
  <si>
    <t>城关镇双桥村环境整治项目</t>
  </si>
  <si>
    <t>石发改发
〔2021〕194号</t>
  </si>
  <si>
    <t>修建挡墙2处，道路硬化120平方米。</t>
  </si>
  <si>
    <t>县发改局</t>
  </si>
  <si>
    <t>城关镇</t>
  </si>
  <si>
    <t>曾溪镇油坊湾村人居环境整治项目</t>
  </si>
  <si>
    <t>新建集镇污水管网1.2公里。</t>
  </si>
  <si>
    <t>县水利局</t>
  </si>
  <si>
    <t>新建集镇污水管网0.6公里。</t>
  </si>
  <si>
    <t>县住建局</t>
  </si>
  <si>
    <t>曾溪镇</t>
  </si>
  <si>
    <t>便民桥项目</t>
  </si>
  <si>
    <t>城关镇东风村一至四组便民桥</t>
  </si>
  <si>
    <t>便民桥1座，长10米，宽3.5米</t>
  </si>
  <si>
    <t>县扶贫局</t>
  </si>
  <si>
    <t>长12米，宽4.5米</t>
  </si>
  <si>
    <t>县乡村振兴局</t>
  </si>
  <si>
    <t>便民桥1座，长12米，宽4.5米</t>
  </si>
  <si>
    <t>道路硬化项目</t>
  </si>
  <si>
    <t>城关镇丝银坝村十三组至十七组道路硬化项目</t>
  </si>
  <si>
    <t>修复十三组-十七组路面3.88公里，路面宽3.5m，路肩宽0.5m，水沟0.5m，厚18公分C30混凝土路面。</t>
  </si>
  <si>
    <t>路面宽4.5m</t>
  </si>
  <si>
    <t>县交通局</t>
  </si>
  <si>
    <t>城关镇人民政府</t>
  </si>
  <si>
    <t>修复十三组-十七组路面3.88公里，路面宽4.5m，路肩宽0.5m，水沟0.5m，厚18公分C30混凝土路面。</t>
  </si>
  <si>
    <t>水利项目</t>
  </si>
  <si>
    <t>城关镇七里社区八组供水提升工程</t>
  </si>
  <si>
    <t>新建集水井1座、配套管网设施</t>
  </si>
  <si>
    <t>城关镇丝银坝村供水提升工程</t>
  </si>
  <si>
    <t>新建十三、十四、十五组水源工程1处、过滤池1座、水塔1座、管网配套设施。</t>
  </si>
  <si>
    <t>城关镇农光村潘家湾供水提升工程</t>
  </si>
  <si>
    <t>新建集水井过滤池1座、配套管网设施</t>
  </si>
  <si>
    <t>城关镇丝银坝村二组饮水提升项目</t>
  </si>
  <si>
    <t>集水井1座、蓄水池1个、更换供水管网</t>
  </si>
  <si>
    <t>城关镇东风村三、四组供水提升工程</t>
  </si>
  <si>
    <t>三组新建过滤池1座、四组新建水塔1座、配套管网设施</t>
  </si>
  <si>
    <t>城关镇黄荆坝村六组供水提升工程</t>
  </si>
  <si>
    <t>新建集水井1座、过滤池1座、10m3蓄水池1座、配套管网设施</t>
  </si>
  <si>
    <t>中池镇茶里村三组水源工程</t>
  </si>
  <si>
    <t>新建集水井1座、过滤池1座、蓄水池防渗处理</t>
  </si>
  <si>
    <t>中池镇青泥涧村供水提升工程</t>
  </si>
  <si>
    <t>维修改造水塔1座，配套过滤池1处。</t>
  </si>
  <si>
    <t>两河镇迎河村一组老林湾供水改造提升工程</t>
  </si>
  <si>
    <t>新建蓄水池1座、配套管网。</t>
  </si>
  <si>
    <t>+1.5</t>
  </si>
  <si>
    <t>云雾山镇丁家坝村二组大院子供水提升工程</t>
  </si>
  <si>
    <t>新建拦河坝1座，集水井1座、过滤池1座 ，消毒设备1台 ，配套管网防护设施，安装水表110块</t>
  </si>
  <si>
    <t>曾溪镇集镇水厂提升工程</t>
  </si>
  <si>
    <t>新建沉淀池一座。</t>
  </si>
</sst>
</file>

<file path=xl/styles.xml><?xml version="1.0" encoding="utf-8"?>
<styleSheet xmlns="http://schemas.openxmlformats.org/spreadsheetml/2006/main">
  <numFmts count="6">
    <numFmt numFmtId="44" formatCode="_ &quot;￥&quot;* #,##0.00_ ;_ &quot;￥&quot;* \-#,##0.00_ ;_ &quot;￥&quot;* &quot;-&quot;??_ ;_ @_ "/>
    <numFmt numFmtId="176" formatCode="\+0;\-0;0;@"/>
    <numFmt numFmtId="177" formatCode="0.00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0"/>
      <color theme="1"/>
      <name val="宋体"/>
      <charset val="134"/>
      <scheme val="minor"/>
    </font>
    <font>
      <b/>
      <sz val="22"/>
      <name val="宋体"/>
      <charset val="134"/>
      <scheme val="minor"/>
    </font>
    <font>
      <b/>
      <sz val="12"/>
      <name val="宋体"/>
      <charset val="134"/>
      <scheme val="minor"/>
    </font>
    <font>
      <b/>
      <sz val="12"/>
      <color theme="1"/>
      <name val="宋体"/>
      <charset val="134"/>
      <scheme val="minor"/>
    </font>
    <font>
      <sz val="12"/>
      <color theme="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22"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19" borderId="0" applyNumberFormat="0" applyBorder="0" applyAlignment="0" applyProtection="0">
      <alignment vertical="center"/>
    </xf>
    <xf numFmtId="0" fontId="12" fillId="0" borderId="10" applyNumberFormat="0" applyFill="0" applyAlignment="0" applyProtection="0">
      <alignment vertical="center"/>
    </xf>
    <xf numFmtId="0" fontId="15" fillId="17" borderId="0" applyNumberFormat="0" applyBorder="0" applyAlignment="0" applyProtection="0">
      <alignment vertical="center"/>
    </xf>
    <xf numFmtId="0" fontId="16" fillId="6" borderId="7" applyNumberFormat="0" applyAlignment="0" applyProtection="0">
      <alignment vertical="center"/>
    </xf>
    <xf numFmtId="0" fontId="25" fillId="6" borderId="11" applyNumberFormat="0" applyAlignment="0" applyProtection="0">
      <alignment vertical="center"/>
    </xf>
    <xf numFmtId="0" fontId="8" fillId="3" borderId="5" applyNumberFormat="0" applyAlignment="0" applyProtection="0">
      <alignment vertical="center"/>
    </xf>
    <xf numFmtId="0" fontId="7" fillId="23" borderId="0" applyNumberFormat="0" applyBorder="0" applyAlignment="0" applyProtection="0">
      <alignment vertical="center"/>
    </xf>
    <xf numFmtId="0" fontId="15" fillId="26"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6" fillId="27" borderId="0" applyNumberFormat="0" applyBorder="0" applyAlignment="0" applyProtection="0">
      <alignment vertical="center"/>
    </xf>
    <xf numFmtId="0" fontId="21" fillId="8" borderId="0" applyNumberFormat="0" applyBorder="0" applyAlignment="0" applyProtection="0">
      <alignment vertical="center"/>
    </xf>
    <xf numFmtId="0" fontId="7" fillId="12" borderId="0" applyNumberFormat="0" applyBorder="0" applyAlignment="0" applyProtection="0">
      <alignment vertical="center"/>
    </xf>
    <xf numFmtId="0" fontId="15"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2" borderId="0" applyNumberFormat="0" applyBorder="0" applyAlignment="0" applyProtection="0">
      <alignment vertical="center"/>
    </xf>
    <xf numFmtId="0" fontId="7" fillId="30" borderId="0" applyNumberFormat="0" applyBorder="0" applyAlignment="0" applyProtection="0">
      <alignment vertical="center"/>
    </xf>
    <xf numFmtId="0" fontId="15" fillId="32" borderId="0" applyNumberFormat="0" applyBorder="0" applyAlignment="0" applyProtection="0">
      <alignment vertical="center"/>
    </xf>
    <xf numFmtId="0" fontId="23" fillId="0" borderId="0">
      <protection locked="0"/>
    </xf>
    <xf numFmtId="0" fontId="15" fillId="25"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15" fillId="31" borderId="0" applyNumberFormat="0" applyBorder="0" applyAlignment="0" applyProtection="0">
      <alignment vertical="center"/>
    </xf>
    <xf numFmtId="0" fontId="7" fillId="10"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7" fillId="28" borderId="0" applyNumberFormat="0" applyBorder="0" applyAlignment="0" applyProtection="0">
      <alignment vertical="center"/>
    </xf>
    <xf numFmtId="0" fontId="15" fillId="16" borderId="0" applyNumberFormat="0" applyBorder="0" applyAlignment="0" applyProtection="0">
      <alignment vertical="center"/>
    </xf>
    <xf numFmtId="0" fontId="23" fillId="0" borderId="0">
      <alignment vertical="center"/>
    </xf>
    <xf numFmtId="0" fontId="23" fillId="0" borderId="0">
      <alignment vertical="center"/>
    </xf>
  </cellStyleXfs>
  <cellXfs count="2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lignment vertical="center"/>
    </xf>
    <xf numFmtId="177"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177" fontId="5" fillId="0" borderId="2" xfId="0" applyNumberFormat="1" applyFont="1" applyBorder="1" applyAlignment="1">
      <alignment horizontal="center" vertical="center"/>
    </xf>
    <xf numFmtId="0" fontId="6" fillId="0" borderId="2" xfId="0" applyFont="1" applyFill="1" applyBorder="1" applyAlignment="1">
      <alignment horizontal="center" vertical="center" wrapText="1"/>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4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4" fillId="0" borderId="2" xfId="0" applyNumberFormat="1" applyFont="1" applyBorder="1" applyAlignment="1">
      <alignment horizontal="center" vertical="center"/>
    </xf>
    <xf numFmtId="176"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0" fontId="0" fillId="0" borderId="0" xfId="0"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明细表"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5101</xdr:colOff>
      <xdr:row>19</xdr:row>
      <xdr:rowOff>0</xdr:rowOff>
    </xdr:from>
    <xdr:to>
      <xdr:col>1</xdr:col>
      <xdr:colOff>270389</xdr:colOff>
      <xdr:row>19</xdr:row>
      <xdr:rowOff>76200</xdr:rowOff>
    </xdr:to>
    <xdr:sp>
      <xdr:nvSpPr>
        <xdr:cNvPr id="2"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3"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4"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5"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6"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7"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8"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9"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0"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1"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2"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3"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4"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5"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6"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7"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8"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19"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20"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21"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22"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23"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24"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xdr:col>
      <xdr:colOff>5101</xdr:colOff>
      <xdr:row>19</xdr:row>
      <xdr:rowOff>0</xdr:rowOff>
    </xdr:from>
    <xdr:to>
      <xdr:col>1</xdr:col>
      <xdr:colOff>270389</xdr:colOff>
      <xdr:row>19</xdr:row>
      <xdr:rowOff>76200</xdr:rowOff>
    </xdr:to>
    <xdr:sp>
      <xdr:nvSpPr>
        <xdr:cNvPr id="25" name="rect"/>
        <xdr:cNvSpPr/>
      </xdr:nvSpPr>
      <xdr:spPr>
        <a:xfrm>
          <a:off x="551815" y="14541500"/>
          <a:ext cx="264795" cy="76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tabSelected="1" zoomScale="85" zoomScaleNormal="85" workbookViewId="0">
      <selection activeCell="K10" sqref="K10"/>
    </sheetView>
  </sheetViews>
  <sheetFormatPr defaultColWidth="8.89166666666667" defaultRowHeight="13.5"/>
  <cols>
    <col min="1" max="1" width="7.175" customWidth="1"/>
    <col min="2" max="2" width="18.175" customWidth="1"/>
    <col min="3" max="3" width="15.2833333333333" customWidth="1"/>
    <col min="4" max="4" width="20.775" customWidth="1"/>
    <col min="5" max="5" width="11.5" customWidth="1"/>
    <col min="6" max="6" width="12.4083333333333" customWidth="1"/>
    <col min="7" max="7" width="11.5" customWidth="1"/>
    <col min="8" max="8" width="17.7666666666667" customWidth="1"/>
    <col min="9" max="9" width="11.1083333333333" customWidth="1"/>
    <col min="10" max="10" width="10.95" customWidth="1"/>
    <col min="11" max="11" width="10.5833333333333" customWidth="1"/>
    <col min="12" max="12" width="19.5916666666667" customWidth="1"/>
    <col min="13" max="13" width="13.8" customWidth="1"/>
    <col min="14" max="14" width="12.025" customWidth="1"/>
    <col min="15" max="15" width="10.5833333333333" customWidth="1"/>
    <col min="16" max="16" width="10.5916666666667" customWidth="1"/>
  </cols>
  <sheetData>
    <row r="1" ht="18" customHeight="1" spans="1:1">
      <c r="A1" s="1" t="s">
        <v>0</v>
      </c>
    </row>
    <row r="2" ht="65" customHeight="1" spans="1:17">
      <c r="A2" s="2" t="s">
        <v>1</v>
      </c>
      <c r="B2" s="2"/>
      <c r="C2" s="2"/>
      <c r="D2" s="2"/>
      <c r="E2" s="2"/>
      <c r="F2" s="2"/>
      <c r="G2" s="2"/>
      <c r="H2" s="2"/>
      <c r="I2" s="2"/>
      <c r="J2" s="2"/>
      <c r="K2" s="2"/>
      <c r="L2" s="2"/>
      <c r="M2" s="2"/>
      <c r="N2" s="2"/>
      <c r="O2" s="2"/>
      <c r="P2" s="2"/>
      <c r="Q2" s="2"/>
    </row>
    <row r="3" ht="42" customHeight="1" spans="1:17">
      <c r="A3" s="3" t="s">
        <v>2</v>
      </c>
      <c r="B3" s="3" t="s">
        <v>3</v>
      </c>
      <c r="C3" s="3" t="s">
        <v>4</v>
      </c>
      <c r="D3" s="3"/>
      <c r="E3" s="3"/>
      <c r="F3" s="3"/>
      <c r="G3" s="3"/>
      <c r="H3" s="3" t="s">
        <v>5</v>
      </c>
      <c r="I3" s="3"/>
      <c r="J3" s="3"/>
      <c r="K3" s="3"/>
      <c r="L3" s="4" t="s">
        <v>6</v>
      </c>
      <c r="M3" s="4"/>
      <c r="N3" s="4"/>
      <c r="O3" s="4"/>
      <c r="P3" s="4"/>
      <c r="Q3" s="3" t="s">
        <v>7</v>
      </c>
    </row>
    <row r="4" ht="55" customHeight="1" spans="1:17">
      <c r="A4" s="3"/>
      <c r="B4" s="3"/>
      <c r="C4" s="3" t="s">
        <v>8</v>
      </c>
      <c r="D4" s="4" t="s">
        <v>9</v>
      </c>
      <c r="E4" s="4" t="s">
        <v>10</v>
      </c>
      <c r="F4" s="4" t="s">
        <v>11</v>
      </c>
      <c r="G4" s="4" t="s">
        <v>12</v>
      </c>
      <c r="H4" s="4" t="s">
        <v>13</v>
      </c>
      <c r="I4" s="4" t="s">
        <v>14</v>
      </c>
      <c r="J4" s="4" t="s">
        <v>11</v>
      </c>
      <c r="K4" s="4" t="s">
        <v>12</v>
      </c>
      <c r="L4" s="4" t="s">
        <v>15</v>
      </c>
      <c r="M4" s="4" t="s">
        <v>16</v>
      </c>
      <c r="N4" s="4" t="s">
        <v>17</v>
      </c>
      <c r="O4" s="4" t="s">
        <v>11</v>
      </c>
      <c r="P4" s="4" t="s">
        <v>12</v>
      </c>
      <c r="Q4" s="3"/>
    </row>
    <row r="5" ht="40" customHeight="1" spans="1:17">
      <c r="A5" s="5" t="s">
        <v>18</v>
      </c>
      <c r="B5" s="6"/>
      <c r="C5" s="7"/>
      <c r="D5" s="7"/>
      <c r="E5" s="8">
        <f>E6+E9+E11+E13</f>
        <v>479.5</v>
      </c>
      <c r="F5" s="8"/>
      <c r="G5" s="8"/>
      <c r="H5" s="8"/>
      <c r="I5" s="8">
        <f>I6+I9+I11+I13</f>
        <v>11</v>
      </c>
      <c r="J5" s="8"/>
      <c r="K5" s="8"/>
      <c r="L5" s="8"/>
      <c r="M5" s="8">
        <f>M6+M9+M11+M13</f>
        <v>490.5</v>
      </c>
      <c r="N5" s="8">
        <f>N6+N9+N11+N13</f>
        <v>11</v>
      </c>
      <c r="O5" s="7"/>
      <c r="P5" s="7"/>
      <c r="Q5" s="7"/>
    </row>
    <row r="6" ht="40" customHeight="1" spans="1:17">
      <c r="A6" s="5" t="s">
        <v>19</v>
      </c>
      <c r="B6" s="6"/>
      <c r="C6" s="7"/>
      <c r="D6" s="7"/>
      <c r="E6" s="8">
        <f>E7+E8</f>
        <v>48</v>
      </c>
      <c r="F6" s="7"/>
      <c r="G6" s="7"/>
      <c r="H6" s="7"/>
      <c r="I6" s="19">
        <f>SUM(I7)</f>
        <v>4</v>
      </c>
      <c r="J6" s="7"/>
      <c r="K6" s="7"/>
      <c r="L6" s="7"/>
      <c r="M6" s="8">
        <f>M7+M8</f>
        <v>52</v>
      </c>
      <c r="N6" s="19">
        <f>SUM(N7)</f>
        <v>4</v>
      </c>
      <c r="O6" s="7"/>
      <c r="P6" s="7"/>
      <c r="Q6" s="7"/>
    </row>
    <row r="7" ht="57" customHeight="1" spans="1:17">
      <c r="A7" s="9">
        <v>1</v>
      </c>
      <c r="B7" s="10" t="s">
        <v>20</v>
      </c>
      <c r="C7" s="11" t="s">
        <v>21</v>
      </c>
      <c r="D7" s="11" t="s">
        <v>22</v>
      </c>
      <c r="E7" s="12">
        <v>8</v>
      </c>
      <c r="F7" s="13" t="s">
        <v>23</v>
      </c>
      <c r="G7" s="13" t="s">
        <v>24</v>
      </c>
      <c r="H7" s="7"/>
      <c r="I7" s="20">
        <v>4</v>
      </c>
      <c r="J7" s="7"/>
      <c r="K7" s="7"/>
      <c r="L7" s="11" t="s">
        <v>22</v>
      </c>
      <c r="M7" s="12">
        <v>12</v>
      </c>
      <c r="N7" s="20">
        <v>4</v>
      </c>
      <c r="O7" s="13" t="s">
        <v>23</v>
      </c>
      <c r="P7" s="13" t="s">
        <v>24</v>
      </c>
      <c r="Q7" s="7"/>
    </row>
    <row r="8" ht="57" customHeight="1" spans="1:17">
      <c r="A8" s="14">
        <v>2</v>
      </c>
      <c r="B8" s="11" t="s">
        <v>25</v>
      </c>
      <c r="C8" s="11" t="s">
        <v>21</v>
      </c>
      <c r="D8" s="11" t="s">
        <v>26</v>
      </c>
      <c r="E8" s="12">
        <v>40</v>
      </c>
      <c r="F8" s="13" t="s">
        <v>27</v>
      </c>
      <c r="G8" s="13" t="s">
        <v>27</v>
      </c>
      <c r="H8" s="11" t="s">
        <v>28</v>
      </c>
      <c r="I8" s="20"/>
      <c r="J8" s="9" t="s">
        <v>29</v>
      </c>
      <c r="K8" s="9" t="s">
        <v>30</v>
      </c>
      <c r="L8" s="11" t="s">
        <v>28</v>
      </c>
      <c r="M8" s="12">
        <v>40</v>
      </c>
      <c r="N8" s="20"/>
      <c r="O8" s="9" t="s">
        <v>29</v>
      </c>
      <c r="P8" s="9" t="s">
        <v>30</v>
      </c>
      <c r="Q8" s="7"/>
    </row>
    <row r="9" ht="43" customHeight="1" spans="1:17">
      <c r="A9" s="5" t="s">
        <v>31</v>
      </c>
      <c r="B9" s="6"/>
      <c r="C9" s="7"/>
      <c r="D9" s="7"/>
      <c r="E9" s="15">
        <v>30</v>
      </c>
      <c r="F9" s="7"/>
      <c r="G9" s="7"/>
      <c r="H9" s="7"/>
      <c r="I9" s="19">
        <v>7</v>
      </c>
      <c r="J9" s="7"/>
      <c r="K9" s="7"/>
      <c r="L9" s="7"/>
      <c r="M9" s="15">
        <v>37</v>
      </c>
      <c r="N9" s="19">
        <v>7</v>
      </c>
      <c r="O9" s="7"/>
      <c r="P9" s="7"/>
      <c r="Q9" s="7"/>
    </row>
    <row r="10" ht="67" customHeight="1" spans="1:18">
      <c r="A10" s="9">
        <v>1</v>
      </c>
      <c r="B10" s="11" t="s">
        <v>32</v>
      </c>
      <c r="C10" s="11" t="s">
        <v>21</v>
      </c>
      <c r="D10" s="16" t="s">
        <v>33</v>
      </c>
      <c r="E10" s="9">
        <v>30</v>
      </c>
      <c r="F10" s="13" t="s">
        <v>34</v>
      </c>
      <c r="G10" s="13" t="s">
        <v>34</v>
      </c>
      <c r="H10" s="16" t="s">
        <v>35</v>
      </c>
      <c r="I10" s="20">
        <v>7</v>
      </c>
      <c r="J10" s="11" t="s">
        <v>36</v>
      </c>
      <c r="K10" s="11" t="s">
        <v>36</v>
      </c>
      <c r="L10" s="16" t="s">
        <v>37</v>
      </c>
      <c r="M10" s="9">
        <v>37</v>
      </c>
      <c r="N10" s="20">
        <v>7</v>
      </c>
      <c r="O10" s="11" t="s">
        <v>36</v>
      </c>
      <c r="P10" s="11" t="s">
        <v>36</v>
      </c>
      <c r="Q10" s="9"/>
      <c r="R10" s="23"/>
    </row>
    <row r="11" ht="67" customHeight="1" spans="1:18">
      <c r="A11" s="5" t="s">
        <v>38</v>
      </c>
      <c r="B11" s="6"/>
      <c r="C11" s="11"/>
      <c r="D11" s="16"/>
      <c r="E11" s="15">
        <v>300</v>
      </c>
      <c r="F11" s="13"/>
      <c r="G11" s="13"/>
      <c r="H11" s="16"/>
      <c r="I11" s="20"/>
      <c r="J11" s="11"/>
      <c r="K11" s="11"/>
      <c r="L11" s="16"/>
      <c r="M11" s="15">
        <v>300</v>
      </c>
      <c r="N11" s="20"/>
      <c r="O11" s="11"/>
      <c r="P11" s="11"/>
      <c r="Q11" s="9"/>
      <c r="R11" s="23"/>
    </row>
    <row r="12" ht="107" customHeight="1" spans="1:18">
      <c r="A12" s="9">
        <v>1</v>
      </c>
      <c r="B12" s="11" t="s">
        <v>39</v>
      </c>
      <c r="C12" s="11" t="s">
        <v>21</v>
      </c>
      <c r="D12" s="16" t="s">
        <v>40</v>
      </c>
      <c r="E12" s="9">
        <v>300</v>
      </c>
      <c r="F12" s="13" t="s">
        <v>34</v>
      </c>
      <c r="G12" s="13" t="s">
        <v>34</v>
      </c>
      <c r="H12" s="16" t="s">
        <v>41</v>
      </c>
      <c r="I12" s="9"/>
      <c r="J12" s="11" t="s">
        <v>42</v>
      </c>
      <c r="K12" s="11" t="s">
        <v>43</v>
      </c>
      <c r="L12" s="16" t="s">
        <v>44</v>
      </c>
      <c r="M12" s="9">
        <v>300</v>
      </c>
      <c r="N12" s="9">
        <v>0</v>
      </c>
      <c r="O12" s="11" t="s">
        <v>42</v>
      </c>
      <c r="P12" s="11" t="s">
        <v>43</v>
      </c>
      <c r="Q12" s="9"/>
      <c r="R12" s="23"/>
    </row>
    <row r="13" ht="50" customHeight="1" spans="1:18">
      <c r="A13" s="5" t="s">
        <v>45</v>
      </c>
      <c r="B13" s="6"/>
      <c r="C13" s="11"/>
      <c r="D13" s="9"/>
      <c r="E13" s="15">
        <f>SUM(E14:E24)</f>
        <v>101.5</v>
      </c>
      <c r="F13" s="9"/>
      <c r="G13" s="9"/>
      <c r="H13" s="9"/>
      <c r="I13" s="15">
        <v>0</v>
      </c>
      <c r="J13" s="9"/>
      <c r="K13" s="9"/>
      <c r="L13" s="9"/>
      <c r="M13" s="15">
        <f>SUM(M14:M24)</f>
        <v>101.5</v>
      </c>
      <c r="N13" s="15">
        <v>0</v>
      </c>
      <c r="O13" s="9"/>
      <c r="P13" s="9"/>
      <c r="Q13" s="9"/>
      <c r="R13" s="23"/>
    </row>
    <row r="14" ht="61" customHeight="1" spans="1:18">
      <c r="A14" s="9">
        <v>1</v>
      </c>
      <c r="B14" s="16" t="s">
        <v>46</v>
      </c>
      <c r="C14" s="11" t="s">
        <v>21</v>
      </c>
      <c r="D14" s="16" t="s">
        <v>47</v>
      </c>
      <c r="E14" s="17">
        <v>4.5</v>
      </c>
      <c r="F14" s="13" t="s">
        <v>27</v>
      </c>
      <c r="G14" s="13" t="s">
        <v>27</v>
      </c>
      <c r="H14" s="9"/>
      <c r="I14" s="20">
        <v>3</v>
      </c>
      <c r="J14" s="13"/>
      <c r="K14" s="13"/>
      <c r="L14" s="16" t="s">
        <v>47</v>
      </c>
      <c r="M14" s="17">
        <v>7.5</v>
      </c>
      <c r="N14" s="20">
        <v>3</v>
      </c>
      <c r="O14" s="13" t="s">
        <v>27</v>
      </c>
      <c r="P14" s="13" t="s">
        <v>27</v>
      </c>
      <c r="Q14" s="9"/>
      <c r="R14" s="23"/>
    </row>
    <row r="15" ht="87" customHeight="1" spans="1:18">
      <c r="A15" s="9">
        <v>2</v>
      </c>
      <c r="B15" s="16" t="s">
        <v>48</v>
      </c>
      <c r="C15" s="11" t="s">
        <v>21</v>
      </c>
      <c r="D15" s="16" t="s">
        <v>49</v>
      </c>
      <c r="E15" s="17">
        <v>25</v>
      </c>
      <c r="F15" s="13" t="s">
        <v>27</v>
      </c>
      <c r="G15" s="13" t="s">
        <v>27</v>
      </c>
      <c r="H15" s="9"/>
      <c r="I15" s="20">
        <v>-3</v>
      </c>
      <c r="J15" s="13"/>
      <c r="K15" s="13"/>
      <c r="L15" s="16" t="s">
        <v>49</v>
      </c>
      <c r="M15" s="17">
        <v>22</v>
      </c>
      <c r="N15" s="20">
        <v>-3</v>
      </c>
      <c r="O15" s="13" t="s">
        <v>27</v>
      </c>
      <c r="P15" s="13" t="s">
        <v>27</v>
      </c>
      <c r="Q15" s="9"/>
      <c r="R15" s="23"/>
    </row>
    <row r="16" ht="69" customHeight="1" spans="1:18">
      <c r="A16" s="9">
        <v>3</v>
      </c>
      <c r="B16" s="16" t="s">
        <v>50</v>
      </c>
      <c r="C16" s="11" t="s">
        <v>21</v>
      </c>
      <c r="D16" s="16" t="s">
        <v>51</v>
      </c>
      <c r="E16" s="17">
        <v>3</v>
      </c>
      <c r="F16" s="13" t="s">
        <v>27</v>
      </c>
      <c r="G16" s="13" t="s">
        <v>27</v>
      </c>
      <c r="H16" s="9"/>
      <c r="I16" s="20">
        <v>1</v>
      </c>
      <c r="J16" s="13"/>
      <c r="K16" s="13"/>
      <c r="L16" s="16" t="s">
        <v>51</v>
      </c>
      <c r="M16" s="17">
        <v>4</v>
      </c>
      <c r="N16" s="20">
        <v>1</v>
      </c>
      <c r="O16" s="13" t="s">
        <v>27</v>
      </c>
      <c r="P16" s="13" t="s">
        <v>27</v>
      </c>
      <c r="Q16" s="9"/>
      <c r="R16" s="23"/>
    </row>
    <row r="17" ht="62" customHeight="1" spans="1:18">
      <c r="A17" s="9">
        <v>4</v>
      </c>
      <c r="B17" s="16" t="s">
        <v>52</v>
      </c>
      <c r="C17" s="11" t="s">
        <v>21</v>
      </c>
      <c r="D17" s="16" t="s">
        <v>53</v>
      </c>
      <c r="E17" s="17">
        <v>3</v>
      </c>
      <c r="F17" s="13" t="s">
        <v>27</v>
      </c>
      <c r="G17" s="13" t="s">
        <v>27</v>
      </c>
      <c r="H17" s="9"/>
      <c r="I17" s="20">
        <v>1</v>
      </c>
      <c r="J17" s="13"/>
      <c r="K17" s="13"/>
      <c r="L17" s="16" t="s">
        <v>53</v>
      </c>
      <c r="M17" s="17">
        <v>4</v>
      </c>
      <c r="N17" s="20">
        <v>1</v>
      </c>
      <c r="O17" s="13" t="s">
        <v>27</v>
      </c>
      <c r="P17" s="13" t="s">
        <v>27</v>
      </c>
      <c r="Q17" s="9"/>
      <c r="R17" s="23"/>
    </row>
    <row r="18" ht="77" customHeight="1" spans="1:18">
      <c r="A18" s="9">
        <v>5</v>
      </c>
      <c r="B18" s="16" t="s">
        <v>54</v>
      </c>
      <c r="C18" s="11" t="s">
        <v>21</v>
      </c>
      <c r="D18" s="16" t="s">
        <v>55</v>
      </c>
      <c r="E18" s="17">
        <v>5</v>
      </c>
      <c r="F18" s="13" t="s">
        <v>27</v>
      </c>
      <c r="G18" s="13" t="s">
        <v>27</v>
      </c>
      <c r="H18" s="9"/>
      <c r="I18" s="20">
        <v>1</v>
      </c>
      <c r="J18" s="13"/>
      <c r="K18" s="13"/>
      <c r="L18" s="16" t="s">
        <v>55</v>
      </c>
      <c r="M18" s="17">
        <v>6</v>
      </c>
      <c r="N18" s="20">
        <v>1</v>
      </c>
      <c r="O18" s="13" t="s">
        <v>27</v>
      </c>
      <c r="P18" s="13" t="s">
        <v>27</v>
      </c>
      <c r="Q18" s="9"/>
      <c r="R18" s="23"/>
    </row>
    <row r="19" ht="81" customHeight="1" spans="1:18">
      <c r="A19" s="9">
        <v>6</v>
      </c>
      <c r="B19" s="16" t="s">
        <v>56</v>
      </c>
      <c r="C19" s="11" t="s">
        <v>21</v>
      </c>
      <c r="D19" s="16" t="s">
        <v>57</v>
      </c>
      <c r="E19" s="17">
        <v>8</v>
      </c>
      <c r="F19" s="13" t="s">
        <v>27</v>
      </c>
      <c r="G19" s="13" t="s">
        <v>27</v>
      </c>
      <c r="H19" s="9"/>
      <c r="I19" s="20">
        <v>1</v>
      </c>
      <c r="J19" s="13"/>
      <c r="K19" s="13"/>
      <c r="L19" s="16" t="s">
        <v>57</v>
      </c>
      <c r="M19" s="17">
        <v>9</v>
      </c>
      <c r="N19" s="20">
        <v>1</v>
      </c>
      <c r="O19" s="13" t="s">
        <v>27</v>
      </c>
      <c r="P19" s="13" t="s">
        <v>27</v>
      </c>
      <c r="Q19" s="9"/>
      <c r="R19" s="23"/>
    </row>
    <row r="20" ht="69" customHeight="1" spans="1:18">
      <c r="A20" s="9">
        <v>7</v>
      </c>
      <c r="B20" s="16" t="s">
        <v>58</v>
      </c>
      <c r="C20" s="11" t="s">
        <v>21</v>
      </c>
      <c r="D20" s="16" t="s">
        <v>59</v>
      </c>
      <c r="E20" s="17">
        <v>3</v>
      </c>
      <c r="F20" s="13" t="s">
        <v>27</v>
      </c>
      <c r="G20" s="13" t="s">
        <v>27</v>
      </c>
      <c r="H20" s="9"/>
      <c r="I20" s="20">
        <v>2</v>
      </c>
      <c r="J20" s="13"/>
      <c r="K20" s="13"/>
      <c r="L20" s="16" t="s">
        <v>59</v>
      </c>
      <c r="M20" s="17">
        <v>5</v>
      </c>
      <c r="N20" s="20">
        <v>2</v>
      </c>
      <c r="O20" s="13" t="s">
        <v>27</v>
      </c>
      <c r="P20" s="13" t="s">
        <v>27</v>
      </c>
      <c r="Q20" s="9"/>
      <c r="R20" s="23"/>
    </row>
    <row r="21" ht="70" customHeight="1" spans="1:18">
      <c r="A21" s="9">
        <v>8</v>
      </c>
      <c r="B21" s="18" t="s">
        <v>60</v>
      </c>
      <c r="C21" s="11" t="s">
        <v>21</v>
      </c>
      <c r="D21" s="16" t="s">
        <v>61</v>
      </c>
      <c r="E21" s="17">
        <v>8</v>
      </c>
      <c r="F21" s="13" t="s">
        <v>27</v>
      </c>
      <c r="G21" s="13" t="s">
        <v>27</v>
      </c>
      <c r="H21" s="9"/>
      <c r="I21" s="9">
        <v>-2</v>
      </c>
      <c r="J21" s="13"/>
      <c r="K21" s="13"/>
      <c r="L21" s="16" t="s">
        <v>61</v>
      </c>
      <c r="M21" s="17">
        <v>6</v>
      </c>
      <c r="N21" s="9">
        <v>-2</v>
      </c>
      <c r="O21" s="13" t="s">
        <v>27</v>
      </c>
      <c r="P21" s="13" t="s">
        <v>27</v>
      </c>
      <c r="Q21" s="9"/>
      <c r="R21" s="23"/>
    </row>
    <row r="22" ht="64" customHeight="1" spans="1:18">
      <c r="A22" s="9">
        <v>9</v>
      </c>
      <c r="B22" s="18" t="s">
        <v>62</v>
      </c>
      <c r="C22" s="11" t="s">
        <v>21</v>
      </c>
      <c r="D22" s="13" t="s">
        <v>63</v>
      </c>
      <c r="E22" s="17">
        <v>2</v>
      </c>
      <c r="F22" s="13" t="s">
        <v>27</v>
      </c>
      <c r="G22" s="13" t="s">
        <v>27</v>
      </c>
      <c r="H22" s="9"/>
      <c r="I22" s="21" t="s">
        <v>64</v>
      </c>
      <c r="J22" s="13"/>
      <c r="K22" s="13"/>
      <c r="L22" s="13" t="s">
        <v>63</v>
      </c>
      <c r="M22" s="17">
        <v>3.5</v>
      </c>
      <c r="N22" s="20" t="s">
        <v>64</v>
      </c>
      <c r="O22" s="13" t="s">
        <v>27</v>
      </c>
      <c r="P22" s="13" t="s">
        <v>27</v>
      </c>
      <c r="Q22" s="9"/>
      <c r="R22" s="23"/>
    </row>
    <row r="23" ht="100" customHeight="1" spans="1:18">
      <c r="A23" s="9">
        <v>10</v>
      </c>
      <c r="B23" s="18" t="s">
        <v>65</v>
      </c>
      <c r="C23" s="11" t="s">
        <v>21</v>
      </c>
      <c r="D23" s="16" t="s">
        <v>66</v>
      </c>
      <c r="E23" s="17">
        <v>20</v>
      </c>
      <c r="F23" s="13" t="s">
        <v>27</v>
      </c>
      <c r="G23" s="13" t="s">
        <v>27</v>
      </c>
      <c r="H23" s="9"/>
      <c r="I23" s="9">
        <v>-3</v>
      </c>
      <c r="J23" s="13"/>
      <c r="K23" s="13"/>
      <c r="L23" s="16" t="s">
        <v>66</v>
      </c>
      <c r="M23" s="17">
        <v>17</v>
      </c>
      <c r="N23" s="9">
        <v>-3</v>
      </c>
      <c r="O23" s="13" t="s">
        <v>27</v>
      </c>
      <c r="P23" s="13" t="s">
        <v>27</v>
      </c>
      <c r="Q23" s="9"/>
      <c r="R23" s="23"/>
    </row>
    <row r="24" ht="80" customHeight="1" spans="1:18">
      <c r="A24" s="9">
        <v>11</v>
      </c>
      <c r="B24" s="18" t="s">
        <v>67</v>
      </c>
      <c r="C24" s="11" t="s">
        <v>21</v>
      </c>
      <c r="D24" s="13" t="s">
        <v>68</v>
      </c>
      <c r="E24" s="17">
        <v>20</v>
      </c>
      <c r="F24" s="13" t="s">
        <v>27</v>
      </c>
      <c r="G24" s="13" t="s">
        <v>27</v>
      </c>
      <c r="H24" s="9"/>
      <c r="I24" s="22">
        <v>-2.5</v>
      </c>
      <c r="J24" s="13"/>
      <c r="K24" s="13"/>
      <c r="L24" s="13" t="s">
        <v>68</v>
      </c>
      <c r="M24" s="17">
        <v>17.5</v>
      </c>
      <c r="N24" s="22">
        <v>-2.5</v>
      </c>
      <c r="O24" s="13" t="s">
        <v>27</v>
      </c>
      <c r="P24" s="13" t="s">
        <v>27</v>
      </c>
      <c r="Q24" s="9"/>
      <c r="R24" s="23"/>
    </row>
    <row r="25" ht="48" customHeight="1"/>
  </sheetData>
  <mergeCells count="12">
    <mergeCell ref="A2:Q2"/>
    <mergeCell ref="C3:G3"/>
    <mergeCell ref="H3:K3"/>
    <mergeCell ref="L3:P3"/>
    <mergeCell ref="A5:B5"/>
    <mergeCell ref="A6:B6"/>
    <mergeCell ref="A9:B9"/>
    <mergeCell ref="A11:B11"/>
    <mergeCell ref="A13:B13"/>
    <mergeCell ref="A3:A4"/>
    <mergeCell ref="B3:B4"/>
    <mergeCell ref="Q3:Q4"/>
  </mergeCells>
  <conditionalFormatting sqref="I22">
    <cfRule type="cellIs" dxfId="0" priority="1" operator="lessThan">
      <formula>0</formula>
    </cfRule>
  </conditionalFormatting>
  <printOptions horizontalCentered="1"/>
  <pageMargins left="0.393055555555556" right="0.393055555555556" top="0.590277777777778" bottom="0.590277777777778" header="0.5" footer="0.5"/>
  <pageSetup paperSize="9" scale="63" fitToHeight="0" orientation="landscape" horizontalDpi="600"/>
  <headerFooter/>
  <ignoredErrors>
    <ignoredError sqref="I22"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Simon</cp:lastModifiedBy>
  <dcterms:created xsi:type="dcterms:W3CDTF">2019-12-13T02:40:00Z</dcterms:created>
  <dcterms:modified xsi:type="dcterms:W3CDTF">2021-07-31T01:16:34Z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D6B91936DB0F47B19774D116BAE8F097</vt:lpwstr>
  </property>
</Properties>
</file>