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/>
  </bookViews>
  <sheets>
    <sheet name="项目库汇总表" sheetId="2" r:id="rId1"/>
    <sheet name="项目库明细表" sheetId="1" r:id="rId2"/>
  </sheets>
  <definedNames>
    <definedName name="_xlnm._FilterDatabase" localSheetId="1" hidden="1">项目库明细表!$A$5:$AP$183</definedName>
    <definedName name="_xlnm.Print_Titles" localSheetId="0">项目库汇总表!$3:$4</definedName>
  </definedNames>
  <calcPr calcId="144525"/>
</workbook>
</file>

<file path=xl/sharedStrings.xml><?xml version="1.0" encoding="utf-8"?>
<sst xmlns="http://schemas.openxmlformats.org/spreadsheetml/2006/main" count="1821" uniqueCount="586">
  <si>
    <t>石泉县2021年度县级脱贫攻坚项目库汇总表</t>
  </si>
  <si>
    <t>填报单位（盖章）：</t>
  </si>
  <si>
    <t>序号</t>
  </si>
  <si>
    <t>项目类型</t>
  </si>
  <si>
    <t>项目个数</t>
  </si>
  <si>
    <t>项目预算总投资</t>
  </si>
  <si>
    <t>合计</t>
  </si>
  <si>
    <t>1.财政专项扶贫资金</t>
  </si>
  <si>
    <t>2.其他财政资金</t>
  </si>
  <si>
    <t>3.地方债务资金</t>
  </si>
  <si>
    <t>4.易地扶贫搬迁资金</t>
  </si>
  <si>
    <t>5.定点扶贫资金</t>
  </si>
  <si>
    <t>6.东西部协作资金</t>
  </si>
  <si>
    <t>7.社会捐赠资金</t>
  </si>
  <si>
    <t>8.银行贷款资金</t>
  </si>
  <si>
    <t>9.群众自筹</t>
  </si>
  <si>
    <t>总计</t>
  </si>
  <si>
    <t>一、产业扶贫</t>
  </si>
  <si>
    <t>1.种植养殖加工服务</t>
  </si>
  <si>
    <t>2.休闲农业与乡村旅游</t>
  </si>
  <si>
    <t>3.光伏项目</t>
  </si>
  <si>
    <t>4.生态扶贫项目</t>
  </si>
  <si>
    <t>5.其他</t>
  </si>
  <si>
    <t>二、就业扶贫</t>
  </si>
  <si>
    <t>1.外出务工补助</t>
  </si>
  <si>
    <t>1</t>
  </si>
  <si>
    <t>2.就业创业补助</t>
  </si>
  <si>
    <t>3.就业创业培训</t>
  </si>
  <si>
    <t>4.技能培训</t>
  </si>
  <si>
    <t>三、易地扶贫搬迁</t>
  </si>
  <si>
    <t>1.集中安置</t>
  </si>
  <si>
    <t>2.分散安置</t>
  </si>
  <si>
    <t>四、公益岗位</t>
  </si>
  <si>
    <t>公益岗位</t>
  </si>
  <si>
    <t>五、教育扶贫</t>
  </si>
  <si>
    <t>1.享受“雨露计划”职业教育补助</t>
  </si>
  <si>
    <t>2.贫困村创业致富带头人创业培训</t>
  </si>
  <si>
    <t>3.其他教育扶贫</t>
  </si>
  <si>
    <t>六、健康扶贫</t>
  </si>
  <si>
    <t>1.参加城乡居民基本医疗保险</t>
  </si>
  <si>
    <t>2.参加大病保险</t>
  </si>
  <si>
    <t>3.接受医疗救助</t>
  </si>
  <si>
    <t>4.参加其他补充医疗保险</t>
  </si>
  <si>
    <t>5.参加意外保险</t>
  </si>
  <si>
    <t>6.接受大病（地方病）救治</t>
  </si>
  <si>
    <t>七、危房改造</t>
  </si>
  <si>
    <t>农村危房改造</t>
  </si>
  <si>
    <t>八、金融扶贫</t>
  </si>
  <si>
    <t>1.扶贫小额贷款贴息</t>
  </si>
  <si>
    <t>2.扶贫龙头企业合作社等经营主体贷款贴息</t>
  </si>
  <si>
    <t>3.产业保险</t>
  </si>
  <si>
    <t>4.扶贫小额信贷风险补偿金</t>
  </si>
  <si>
    <t>九、生活条件改善</t>
  </si>
  <si>
    <t>1.入户路改造</t>
  </si>
  <si>
    <t>2.解决安全饮水</t>
  </si>
  <si>
    <t>3.厨房厕所圈舍等改造</t>
  </si>
  <si>
    <t>十、综合保障性扶贫</t>
  </si>
  <si>
    <t>1.享受农村居民最低生活保障</t>
  </si>
  <si>
    <t>2.享受特困人员救助供养</t>
  </si>
  <si>
    <t>3.参加城乡居民基本养老保险</t>
  </si>
  <si>
    <t>4.接受留守关爱服务</t>
  </si>
  <si>
    <t>5.接受临时救助</t>
  </si>
  <si>
    <t>十一、村基础设施</t>
  </si>
  <si>
    <t>1.通村、组路道路硬化及护栏</t>
  </si>
  <si>
    <t>2.通生产用电</t>
  </si>
  <si>
    <t>3.通生活用电</t>
  </si>
  <si>
    <t>4.光纤宽带接入</t>
  </si>
  <si>
    <t>5.产业路</t>
  </si>
  <si>
    <t>6.其他</t>
  </si>
  <si>
    <t>十二、村公共服务</t>
  </si>
  <si>
    <t>1.规划保留的村小学改造</t>
  </si>
  <si>
    <t>2.标准化卫生室</t>
  </si>
  <si>
    <t>3.幼儿园建设</t>
  </si>
  <si>
    <t>4.村级文化活动广场</t>
  </si>
  <si>
    <t>十三、项目管理费</t>
  </si>
  <si>
    <t xml:space="preserve">石泉县2021年度县级脱贫攻坚项目库 </t>
  </si>
  <si>
    <t>项目名称
（自定义名称）</t>
  </si>
  <si>
    <t>项目摘要
（建设内容及规模）</t>
  </si>
  <si>
    <t>项目实施地点</t>
  </si>
  <si>
    <t>规划年度</t>
  </si>
  <si>
    <t>主管
单位</t>
  </si>
  <si>
    <t>项目
负责
人</t>
  </si>
  <si>
    <t>联系电话</t>
  </si>
  <si>
    <t>项目预算总投资（万元）</t>
  </si>
  <si>
    <t>项目
归属</t>
  </si>
  <si>
    <t>是否纳入年度项目实施计划</t>
  </si>
  <si>
    <t>是否“贫困村提升工程”</t>
  </si>
  <si>
    <t>是否资产收益扶贫</t>
  </si>
  <si>
    <t>是否增加村集体收入</t>
  </si>
  <si>
    <t>是否易地搬迁后扶项目</t>
  </si>
  <si>
    <t>直接受益
贫困人口</t>
  </si>
  <si>
    <t>受益总人口</t>
  </si>
  <si>
    <t>带贫减贫机制</t>
  </si>
  <si>
    <t>绩效目标</t>
  </si>
  <si>
    <t>备注</t>
  </si>
  <si>
    <t>请勿删除</t>
  </si>
  <si>
    <t>镇/办</t>
  </si>
  <si>
    <t>村/社区</t>
  </si>
  <si>
    <t>财政专项扶贫资金</t>
  </si>
  <si>
    <t>除财政专项扶贫资金外的资金</t>
  </si>
  <si>
    <t>新建</t>
  </si>
  <si>
    <t>2018年</t>
  </si>
  <si>
    <t>解决“两不愁三保障”项目</t>
  </si>
  <si>
    <t>是</t>
  </si>
  <si>
    <t>小计</t>
  </si>
  <si>
    <t>中央</t>
  </si>
  <si>
    <t>省级</t>
  </si>
  <si>
    <t>市级</t>
  </si>
  <si>
    <t>县级</t>
  </si>
  <si>
    <t>1.其他财政资金</t>
  </si>
  <si>
    <t>2.地方债务资金</t>
  </si>
  <si>
    <t>3.易地扶贫搬迁资金</t>
  </si>
  <si>
    <t>4.定点扶贫资金</t>
  </si>
  <si>
    <t>5.东西部协作资金</t>
  </si>
  <si>
    <t>6.社会捐赠资金</t>
  </si>
  <si>
    <t>7.银行贷款资金</t>
  </si>
  <si>
    <t>8.群众自筹</t>
  </si>
  <si>
    <t>户数
(户)</t>
  </si>
  <si>
    <t>人数
（人）</t>
  </si>
  <si>
    <t>续建</t>
  </si>
  <si>
    <t>2019年</t>
  </si>
  <si>
    <t>巩固提升项目</t>
  </si>
  <si>
    <t>否</t>
  </si>
  <si>
    <t>总 计</t>
  </si>
  <si>
    <t>2020年</t>
  </si>
  <si>
    <t>2021年</t>
  </si>
  <si>
    <t>1.1.产业扶持到户项目</t>
  </si>
  <si>
    <t>2021年现代农业产业发展奖补项目</t>
  </si>
  <si>
    <t>为积极应对疫情影响，巩固脱贫攻坚成果，夯实乡村振兴基础，结合“十百千”方案和现代农业年度发展规划，全年新建桑园500亩，饲养生猪25万头，种植蔬菜7.2万亩，新发展魔芋0.6万亩、茶园0.5万亩、中药材1万亩。对5000余户发展产业户和带贫益贫作用发挥明显的经营主体，按照产业发展方案和奖补标准给予财政扶持。</t>
  </si>
  <si>
    <t>全县11个镇</t>
  </si>
  <si>
    <t>150个村、社区</t>
  </si>
  <si>
    <t>县扶贫开发局</t>
  </si>
  <si>
    <t>何燕祥</t>
  </si>
  <si>
    <t>巩固提升</t>
  </si>
  <si>
    <t>直接参入，技术支持，销售帮扶，增产增收。</t>
  </si>
  <si>
    <t>带动5000户以上发展特色产业，户均增收500元以上</t>
  </si>
  <si>
    <t>建档立卡户特色经济林抚育管护项目</t>
  </si>
  <si>
    <t>实施特色经济林抚育管护20000亩：中池镇堰坪村500亩、军民村1000亩、东沙河村1000亩。池河镇桂花村500亩、新兴村500亩、力建村500亩、明星村500亩、谭家湾村300亩。两河镇火地沟村1000亩、高原村1000亩、后柳镇中坝村500亩、一心村500亩。熨斗镇金星村500亩、刘家湾村500亩、先联村500亩、长岭500亩、瓦子沟500亩。迎丰镇弓箭沟村500亩、香炉沟村500亩。云雾山镇云阳村500亩。城关镇七里村500亩、五三村500亩、古堰社区500亩、饶峰镇牛羊河村500亩、饶峰村500亩、新华村500亩，金星村500亩，三岔河村500亩，光明村1000亩；曾溪镇大沟村500亩、立新村500亩，瓦窑村500亩，高坎村500亩。喜河镇田心村400亩、洞沟村400亩、双沟村400亩。</t>
  </si>
  <si>
    <t>11镇</t>
  </si>
  <si>
    <t>相关各村</t>
  </si>
  <si>
    <t>通过退耕还林抚育提升，经济林产业效益增加，农民稳定增收</t>
  </si>
  <si>
    <t>实施退耕抚育，提升退耕还林成效，520户1650贫困人口通过退耕还林抚育，使林业产业提质增效受益</t>
  </si>
  <si>
    <t>低产低效板栗经济林改造项目</t>
  </si>
  <si>
    <t>对8镇20个村1500亩低产低效板栗经济林进行嫁接改良，带动150户板栗经济林提质增效</t>
  </si>
  <si>
    <t>城关镇、饶峰镇、两河镇、云雾山、迎丰镇、中池镇、曾溪镇、后柳镇</t>
  </si>
  <si>
    <t>通过低产低效林改造，提升经济林产业效益，促进产业发展，农民增收</t>
  </si>
  <si>
    <t>将带动近150户贫困户核桃、板栗特色经济林产业增效，增加收入</t>
  </si>
  <si>
    <t>2021年度优质蚕种繁育带贫益贫项目</t>
  </si>
  <si>
    <t>繁育优质蚕种3.5万张，800户以上发展蚕桑产业的贫困户直接受益，季节用工带贫100个；组织贫困户技术培训3700人次。</t>
  </si>
  <si>
    <t>石泉县</t>
  </si>
  <si>
    <t>杨柳社区</t>
  </si>
  <si>
    <t>直接参入；带动就业；
技术指导。</t>
  </si>
  <si>
    <t>蚕种直接带动800户发展蚕桑产业；提高养蚕技术水平，平均张产提高5公斤、增收80元以上。</t>
  </si>
  <si>
    <t>2021年黄花菜基地建设项目</t>
  </si>
  <si>
    <t>牵头抓好全县黄花菜产业发展,对落实"公司+合作社+农户"模式，严格按照规定、标准规范化管护2000亩黄花菜基地(其中50户贫困户直接参入发展产业，产业带动务工30户），引进先进生产加工设备，加大“石泉黄花菜”品牌培育和推介，畅通销售渠道、提升价值品质，积极促进全县黄花菜产业健康、有序发展，增加种植户产业收益。</t>
  </si>
  <si>
    <t>黄花产业村</t>
  </si>
  <si>
    <t>示范引导；真接参入； 务工增收；订单收购。</t>
  </si>
  <si>
    <t>带动全县黄花菜产业发展，保障所有产业户均能实现产业稳定增收。</t>
  </si>
  <si>
    <t>2021年环境智能控制小蚕共育示范工程</t>
  </si>
  <si>
    <t>重点对现有传统小蚕共育点10处进行升级改造，在小蚕共育室安装小蚕共育环境智能控制系统，配置半自动小蚕饲育机、切桑机、小蚕共育车等340台套，小蚕共育盒4000个，建立智能化、标准化、规模化小蚕共育示范样板，同步辐射带动贫困户发展蚕桑产业。</t>
  </si>
  <si>
    <t>蚕桑产业重点村</t>
  </si>
  <si>
    <t>直接受益；技术指导；组织销售。</t>
  </si>
  <si>
    <t>带动养蚕贫困户养蚕每张增收50元以上。</t>
  </si>
  <si>
    <t>2021年优质蚕茧生产补贴项目</t>
  </si>
  <si>
    <t>按照“公司+合作社+蚕农”发展模式，实行蚕茧订单生产，全年养蚕4万张，产茧鲜茧1700吨；其中带动800户以上建档立卡户养蚕增收，依据市场行情按每斤鲜茧2-3元的标准予以奖补。</t>
  </si>
  <si>
    <t>订单生产；技术支持；稳定增收。</t>
  </si>
  <si>
    <t>带动贫困户户均增收200元以上。</t>
  </si>
  <si>
    <t>2021年魔芋规模化种植基地项目</t>
  </si>
  <si>
    <t>按照“公司+合作社+基地+农户”模式，采取“订单生产+技术指导+合同价收购”方式，分别在迎丰、云雾山、城关等镇重点打造500亩魔芋产业基地1个以上，带动100户分困户发展魔芋产业，推进全县魔芋产业规模化、标准化、科学化发展壮大。</t>
  </si>
  <si>
    <t>相关魔芋产业重点村</t>
  </si>
  <si>
    <t>带动贫困户户均增收800元以上。</t>
  </si>
  <si>
    <t>2021年蔬菜产业发展建设项目</t>
  </si>
  <si>
    <t>通过及时雨、菜子头等蔬菜龙头企业牵头，加快县域蔬菜产业品牌培育，畅通营销渠道，提升蔬菜产业效益，产业带动全县发展茄子、辣椒、生姜等蔬菜2000亩，带动100户贫困户发展蔬菜产业，实行订单收购加工。</t>
  </si>
  <si>
    <t>蔬菜产业重点村</t>
  </si>
  <si>
    <t>订单生产；技术支持；带动务工；稳定增收。</t>
  </si>
  <si>
    <t>带动贫困户户均增收600元以上。</t>
  </si>
  <si>
    <t>2021年现代茶叶产业规范化管护项目</t>
  </si>
  <si>
    <t>对喜河镇中心茶园、康泉茶园、熨斗镇双坪茶园、金星茶园、齐建茶园、后柳镇莲壶春茶园、柏桥茶园、曾溪镇六台山茶园、灵雀山茶园9处规模性茶园进行规范化管护提升，购置茶园微耕机、除草机、自动修剪机、高效喷雾器等250台套，整体提升全县茶园生产管护水平，保障茶园带贫益贫作用持续发挥。</t>
  </si>
  <si>
    <t>茶产业重点村</t>
  </si>
  <si>
    <t>带动贫困户户均增收500元以上。</t>
  </si>
  <si>
    <t>2021年喜河镇标准化茶场扩建改造项目</t>
  </si>
  <si>
    <t>新建加工厂房1000平方米，引进现代化茶叶加工生产线1条，建茶叶储藏库50立方米；新建良种繁育示范基地1处，开展常态茶叶种植加工培训，提升茶园管护水平，带动85户贫困户直接参入茶产业建设并持续受益。</t>
  </si>
  <si>
    <t>喜河镇</t>
  </si>
  <si>
    <t>长阳村</t>
  </si>
  <si>
    <t>直接受益；  带动就业； 土地流转；  订单收购。</t>
  </si>
  <si>
    <t>完成标准化茶场建设1处，直接带动85户贫困户通过参入产业发展，户均增收1000元以上，推动全镇茶叶产业提档升级。</t>
  </si>
  <si>
    <t>2021年现代茶叶产业园建设项目</t>
  </si>
  <si>
    <t>新建茶叶生产加工厂房1800平方米、枇杷保鲜库300立方米、香椿风干房60平方米；结合茶旅融合，配套品茶休闲体验中心160平方米；新建二级抽水站1座，配套水塔100立方米,水窖铺设管道7000米,带动90户贫困户直接参入茶产业建设并持续受益。</t>
  </si>
  <si>
    <t>后柳镇</t>
  </si>
  <si>
    <t>磨石村</t>
  </si>
  <si>
    <t>带动贫困户90户，户均增收1000元以上。</t>
  </si>
  <si>
    <t>2021年东云生态养殖专业合作社种蜂培育项目</t>
  </si>
  <si>
    <t>建中蜂养殖场7处（每处占地面积3-5亩）；选育良种蜂120群（引进品种200群，与本地土蜂100群杂交选育）；发展中蜂养殖1200箱，带动全镇中蜂产业发展。</t>
  </si>
  <si>
    <t>城关镇</t>
  </si>
  <si>
    <t>古堰社区</t>
  </si>
  <si>
    <t>主体带动；直接参入；技术指导；订单生产。</t>
  </si>
  <si>
    <t>带动31户贫困户发展产业，户均年增1000元以上。</t>
  </si>
  <si>
    <t>2021年三合村股份经济合作社蜜蜂养殖项目</t>
  </si>
  <si>
    <t>发展养蜂达500箱；配套建设种蜂场1个，建库房、分装车间、展示厅及电商销售厅等共150平方米；建蜜蜂养殖实训基地一处；储蜜及分装设备1套。</t>
  </si>
  <si>
    <t>饶峰镇</t>
  </si>
  <si>
    <t>三合村</t>
  </si>
  <si>
    <t>订单收购；直接参入；技术指导。</t>
  </si>
  <si>
    <t>带动25户发展养蜂，户均增收1000元以上；村集体经济获益增收。</t>
  </si>
  <si>
    <t>2021年油房湾村股份经济合作社中蜂养殖项目</t>
  </si>
  <si>
    <t>发展中蜂养殖600箱，建设中蜂养殖基地1个，完善产销体系，规范合作社运行管理，强化镇域中蜂养殖技术培训，提升全镇中蜂规范化养殖技术水平。</t>
  </si>
  <si>
    <t>曾溪镇</t>
  </si>
  <si>
    <t>油房湾村</t>
  </si>
  <si>
    <t>示范引领；直接参入；产业托管；收益分红。</t>
  </si>
  <si>
    <t>带动15户发展产业，户均增收1000 元以上。</t>
  </si>
  <si>
    <t>2021年堰坪村股份经济合作社农旅融合观光园项目</t>
  </si>
  <si>
    <r>
      <rPr>
        <sz val="11"/>
        <rFont val="仿宋"/>
        <charset val="134"/>
      </rPr>
      <t>积极推进堰坪村农旅融示范村建设，打造现代农业示范典型。种植七彩百合80亩、金丝黄菊100亩、茶梅30亩，配套生产加工包装厂房200㎡、烘干设备1台；土地流转300亩，种植车厘子（大樱桃）200亩，配套水窖1000m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、管道5㎞；在已有建设规模的基础上，新建垂钓基地30亩,投放鱼种2万尾；建设苗木基地150亩，配套高性能自动化育苗温棚2个。</t>
    </r>
  </si>
  <si>
    <t>中池镇</t>
  </si>
  <si>
    <t>堰坪村</t>
  </si>
  <si>
    <t>土地流转；带动就业；农旅融合；收益分红。</t>
  </si>
  <si>
    <t>带动60户贫困户通土地流转、务工增收，户均增收1000元以上。</t>
  </si>
  <si>
    <t>2021年大沟村股份经济合作社蜜果菜综合种养项目</t>
  </si>
  <si>
    <t>养殖蜜蜂500箱，配套水果、蔬菜等产业发展，培育村域增收主导产业，确保稳定脱贫促增收。</t>
  </si>
  <si>
    <t>大沟村</t>
  </si>
  <si>
    <t>主体带动；直接参入；技术指导。</t>
  </si>
  <si>
    <t>带动20户发展产业，户均增收500元以上。</t>
  </si>
  <si>
    <t>2021年香炉沟村股份经济合作社产业发展项目</t>
  </si>
  <si>
    <t>香炉沟村智圣养蜂合作社蜂蜜产品品牌营销及产品包装设计，养蜂500箱。</t>
  </si>
  <si>
    <t>迎丰镇</t>
  </si>
  <si>
    <t>香炉沟村</t>
  </si>
  <si>
    <t>带动20户71人贫困户增收</t>
  </si>
  <si>
    <t>2021年三官庙村股份经济合作社产业发展项目</t>
  </si>
  <si>
    <t>巩固提升200亩猕猴桃园区的管护，建设100㎡气调库1个。</t>
  </si>
  <si>
    <t>三官庙村</t>
  </si>
  <si>
    <t>统一技术；规范管理；订单销售。</t>
  </si>
  <si>
    <t>帮助34户贫困户，户增收   1000元以上。</t>
  </si>
  <si>
    <t>2021年云阳村股份经济合作社中药材基地项目</t>
  </si>
  <si>
    <t>巩固新建优质中药材基地300亩，其中示范种植中药材淫羊藿20余亩，配套种苗40余万株。</t>
  </si>
  <si>
    <t>云雾山镇</t>
  </si>
  <si>
    <t>云阳村</t>
  </si>
  <si>
    <t>带动贫困户人均增收500元以上。</t>
  </si>
  <si>
    <t>2021年三岔河村山楂园项目</t>
  </si>
  <si>
    <t>改造山楂园200亩，购置果园锄草机械10台套，建设和打造标准化产业发展示范园区。</t>
  </si>
  <si>
    <t>三岔河村</t>
  </si>
  <si>
    <t>土地流转；示范引领；带动就业。</t>
  </si>
  <si>
    <t>带动17户贫困户户均增收1000元以上。</t>
  </si>
  <si>
    <t>2021年联盟村特色林果中药材种植项目</t>
  </si>
  <si>
    <t>新建和管护山楂园280亩、花椒150亩；建设生态农业观光体验园40亩，配套农家乐1家等。</t>
  </si>
  <si>
    <t>联盟村</t>
  </si>
  <si>
    <t>土地流转；带动就业；农旅融合。</t>
  </si>
  <si>
    <t>带动12贫困户发展产业，户均增收1000元以上。</t>
  </si>
  <si>
    <t>覃正养殖及秸秆综合利用项目</t>
  </si>
  <si>
    <t>新建标准化圈舍2000平方米，配套建设粪污处理设施，购置秸秆粉碎加工设备2套，年饲养肉牛200头，加工利用农作物秸秆200吨以上。</t>
  </si>
  <si>
    <t>两河镇</t>
  </si>
  <si>
    <t>高原村</t>
  </si>
  <si>
    <t>秸秆订单收购+代管养殖</t>
  </si>
  <si>
    <t>带动30户贫困户通过秸秆回收及订单养牛户均增收1000元以上。</t>
  </si>
  <si>
    <t>2021年牛羊河村股份经济合作社新增特色产业发展项目</t>
  </si>
  <si>
    <t>新建桑园20亩，新种植葛根100亩，新种植黄精20亩，规范化管护魔芋500亩。</t>
  </si>
  <si>
    <t>牛羊河村</t>
  </si>
  <si>
    <t>直接受益、务工增收</t>
  </si>
  <si>
    <t>带动22户发展产业，户均增收1000元以上，带动贫困户就近务工增收。</t>
  </si>
  <si>
    <t>2021年陕西泽惠苍生农业科技有限公司中药材种植项目</t>
  </si>
  <si>
    <t>种植射干、柴胡、黄芪等中药材500亩。</t>
  </si>
  <si>
    <t>齐心村</t>
  </si>
  <si>
    <t>主体带动；技术指导；带动就业；订单收购。</t>
  </si>
  <si>
    <t>带动30户贫困户务工，户均增收3000元以上</t>
  </si>
  <si>
    <t>2021年堡子社区股份经济合作社150亩果桑烘干处理项目</t>
  </si>
  <si>
    <t>规范管护果桑园150亩，完善果桑销售加工产业链，修建果桑烘干厂房120㎡，新增烘干设备一套，推介推广石泉果桑食旅产品，做到产销对接，带动产业发展和增收。</t>
  </si>
  <si>
    <t>堡子社区</t>
  </si>
  <si>
    <t>主体带动；直接受益；订单生产；收益分红。</t>
  </si>
  <si>
    <t>带动13户发展产业，户均增收1000元以上。</t>
  </si>
  <si>
    <t>2021年黄村坝村股份经济合作社特色产业园项目</t>
  </si>
  <si>
    <t>种植脆甜柿200亩。</t>
  </si>
  <si>
    <t>黄村坝村</t>
  </si>
  <si>
    <t>项目带动； 直接受益。</t>
  </si>
  <si>
    <t>市场主体带动贫困户特色产业发展，发展脆甜柿种植200亩</t>
  </si>
  <si>
    <t>2021年瓦子沟村股份经济合作社发展乌鸡养殖</t>
  </si>
  <si>
    <t>选购优质乌鸡苗，聘请专业技术人员进行技术支持，采购全自动养鸡设备（鸡笼），畅通销售渠道，打造特色乌鸡品牌。（年产3万只）</t>
  </si>
  <si>
    <t>熨斗镇</t>
  </si>
  <si>
    <t>瓦子沟村</t>
  </si>
  <si>
    <t>订单收购、务工带动</t>
  </si>
  <si>
    <t>带动25户发展产业，户均增收1000元以上</t>
  </si>
  <si>
    <t>2021年官田村股份经济合作社魔芋种芋繁育基地建设项目</t>
  </si>
  <si>
    <t>发展魔芋种芋繁育基地500亩（安魔128），培育魔芋优良品种，配套相关种植管护设备，示范引导全县魔芋产业标准化、规模化发展，带动贫困户增收。</t>
  </si>
  <si>
    <t>官田村</t>
  </si>
  <si>
    <t>增加集体收益；带动务工；技术引领；收益分红。</t>
  </si>
  <si>
    <t>带动50户贫困户发展产业或就近务工，户均增收1000元以上。</t>
  </si>
  <si>
    <t>2021年丁家坝村股份经济合作社杂交构树+养殖扶贫基地建设项目</t>
  </si>
  <si>
    <r>
      <rPr>
        <sz val="11"/>
        <rFont val="仿宋"/>
        <charset val="134"/>
      </rPr>
      <t>采取“合作社+农户”的模式，建设构树产业+养殖示范基地示范点，发展构树100亩，建年饲养50头基础母猪繁育场一处，配套标准化猪舍800㎡，购买二元母猪50头，配套产床、限位栏、保育床等设备80套，水塔15m</t>
    </r>
    <r>
      <rPr>
        <vertAlign val="superscript"/>
        <sz val="11"/>
        <rFont val="仿宋"/>
        <charset val="134"/>
      </rPr>
      <t>3</t>
    </r>
    <r>
      <rPr>
        <sz val="11"/>
        <rFont val="仿宋"/>
        <charset val="134"/>
      </rPr>
      <t>，沉淀池50m</t>
    </r>
    <r>
      <rPr>
        <vertAlign val="superscript"/>
        <sz val="11"/>
        <rFont val="仿宋"/>
        <charset val="134"/>
      </rPr>
      <t>3</t>
    </r>
    <r>
      <rPr>
        <sz val="11"/>
        <rFont val="仿宋"/>
        <charset val="134"/>
      </rPr>
      <t>.</t>
    </r>
  </si>
  <si>
    <t>丁家坝村</t>
  </si>
  <si>
    <t>土地流转；直接参入务工；订单生产。</t>
  </si>
  <si>
    <t>2021年优质粮油加工项目</t>
  </si>
  <si>
    <t>建设优质大米种植基地1000亩，新建厂房800平方米，引进加工包装生产线1条。</t>
  </si>
  <si>
    <t>军民村</t>
  </si>
  <si>
    <t>直接参入；带动就业；技术指导；订单收购。</t>
  </si>
  <si>
    <t>通过订单收购带动34户贫困户增收，户均增收1000元以上。</t>
  </si>
  <si>
    <t>2021年沙湾村股份经济合作社建设项目</t>
  </si>
  <si>
    <t>打造生态、绿色蔬菜种植基地120亩，培育“熨斗白菜”品牌，配套20亩蔬菜大棚滴灌设施。</t>
  </si>
  <si>
    <t>沙湾村</t>
  </si>
  <si>
    <t>带动24户发展产业，户均增收1500元以上。</t>
  </si>
  <si>
    <t>2021年中池镇稻田综合种养示范项目</t>
  </si>
  <si>
    <t>开展稻田综合种养试验示范，拓宽产业增收渠道，完成230亩试验示范基地养殖设施完善和配套，发展稻虾综合种养200亩、小龙虾莲藕综合种养30亩。</t>
  </si>
  <si>
    <t>东沙河村</t>
  </si>
  <si>
    <t>示范带动；技术培育；直接参入；土地流转；带动就业；</t>
  </si>
  <si>
    <t>带动30户贫困户通过发展稻田综合种养，户均增收1000元以上。</t>
  </si>
  <si>
    <t>2021年饶峰镇葛根产业综合开发项目</t>
  </si>
  <si>
    <t>发展葛根种植600亩。</t>
  </si>
  <si>
    <t>带动群众人均增收500元以上，增加就业岗位20人</t>
  </si>
  <si>
    <t>2021年“石泉黑猪”品牌培育养殖项目</t>
  </si>
  <si>
    <t>培育“石泉黑猪”品牌，打造石泉黑猪种育繁育基地，改造提升圈设1000平方米，培育能繁母猪400头，基地示范养殖黑猪4000头，同步推进品系培育、品种改良、无抗饲料开发等探索。</t>
  </si>
  <si>
    <t>池河镇</t>
  </si>
  <si>
    <t>柏安村</t>
  </si>
  <si>
    <t>发放猪崽直接受益；开展技术指导；带动就业务工。</t>
  </si>
  <si>
    <t>带动20户贫困户户均增收500元以上.</t>
  </si>
  <si>
    <t>2021年蔬菜基地建设项目</t>
  </si>
  <si>
    <t>流转土地60亩，建设蔬菜大棚30亩，日光温室1栋，水肥一体化，田间生产道路1000米，配套排洪灌溉渠道。</t>
  </si>
  <si>
    <t>丝银坝村</t>
  </si>
  <si>
    <t>土地流转、入园务工带动贫困户增收</t>
  </si>
  <si>
    <t>带动30户贫困户户均增收2000元以上.</t>
  </si>
  <si>
    <t>2021年红花坪村集体经济产业发展项目</t>
  </si>
  <si>
    <r>
      <rPr>
        <sz val="11"/>
        <rFont val="仿宋"/>
        <charset val="134"/>
      </rPr>
      <t>对现有养鸡场配套设施进行完善，建设6*20鸡废弃物发酵池，建设彩钢遮雨棚；配套枇杷园灌溉水窖40m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及配套官网设施；修建小型拦河坝一座并铺设管道及设施。</t>
    </r>
  </si>
  <si>
    <t>红花坪村</t>
  </si>
  <si>
    <t>受益贫困户30户87人</t>
  </si>
  <si>
    <t>2021年特色产业园提升项目</t>
  </si>
  <si>
    <t>采取公司+集体经济组织+农户模式，新建杨梅园500亩、果桑采摘园100亩，新建设施瓜果园30亩；配套建设杨梅酒、杨梅干、果桑酒加工厂房、储藏设施4000平方米，购置杨梅酒、杨梅干、果桑酒加工生产线各一条。</t>
  </si>
  <si>
    <t>土地流转、园区务工和订单销售</t>
  </si>
  <si>
    <t>带动31户贫困户，人均增收1000元以上。</t>
  </si>
  <si>
    <t>2021年莲花山茶叶基地建设项目</t>
  </si>
  <si>
    <t>在高起点规划布局的基础上，建设现代化高标准茶园200亩，对规划区土壤进行全方面改良和深翻处理，完善基础设施配套，打造全县茶叶种植示范样板。</t>
  </si>
  <si>
    <t>示范引领；带动务工；土地流转；农旅融合。</t>
  </si>
  <si>
    <t>带动贫困户70户户均增收1000元以上。</t>
  </si>
  <si>
    <t>东风村集体经济综合发展壮大项目</t>
  </si>
  <si>
    <t>启动农百丰二期4万羽自动化蛋鸡养殖项目建设，完成相关配套设施；扶持新建养牛场2个，新建能繁母猪养殖场1个、扩建百头养猪厂2个，新建万只养鸡场1个，通过示范引导、政策支持、带动就业，有效促进全村产业规模化发展，有效解决全村劳动力就久就地务工、稳定脱贫成效。</t>
  </si>
  <si>
    <t>东风村</t>
  </si>
  <si>
    <t>直接参入；带动就业；技术指导；订单收购；收益分红。</t>
  </si>
  <si>
    <t>5.1.消费扶贫</t>
  </si>
  <si>
    <t>5.2.农业园区管护项目</t>
  </si>
  <si>
    <t>5.3.仓储、冷链项目</t>
  </si>
  <si>
    <t>2021年疫情防控期间贫困劳动力务工交通和生活补贴</t>
  </si>
  <si>
    <t>在全县11镇落实贫困劳动力交通费补贴，确保10000人贫困人口直接受益，每人补助400元。</t>
  </si>
  <si>
    <t>各村</t>
  </si>
  <si>
    <t>实施交通费补贴，促进贫困入口外出就业，增加务工收入。</t>
  </si>
  <si>
    <t>在全县11镇落实贫困劳动力交通费补贴，确保10000人贫困人口直接受益，没人补助400元。</t>
  </si>
  <si>
    <t>2021年疫情防控期间用人单位吸纳贫困劳动力就业补贴</t>
  </si>
  <si>
    <t>疫情期间对吸纳贫困劳动力用人单位实施补贴，确保300人贫困人口就业，给予用人单位每人补助1500元。</t>
  </si>
  <si>
    <t>实施用人单位补贴，促进贫困入口就业，增加务工收入。</t>
  </si>
  <si>
    <t>疫情期间对吸纳贫困劳动力用人单位实施补贴，确保300人贫困人口就业，给予用人单位没人补助1500元。</t>
  </si>
  <si>
    <t>1.贫困人口护林员</t>
  </si>
  <si>
    <t>2.贫困人口护路员</t>
  </si>
  <si>
    <t>3.贫困人口护水员</t>
  </si>
  <si>
    <t>4.贫困人口保洁员</t>
  </si>
  <si>
    <t>5.其他贫困人口公益性岗位</t>
  </si>
  <si>
    <t>2021年扶贫公益岗位</t>
  </si>
  <si>
    <t>在全县11镇开展扶贫公益岗，落实600人公益岗就业。</t>
  </si>
  <si>
    <t>实施贫困人口公益性岗位，曾姐贫困户收入。</t>
  </si>
  <si>
    <t>贫困学生职业教育“雨露计划”补助项目</t>
  </si>
  <si>
    <t>保障650余名就读中高职及技工院校贫困学生助学补助</t>
  </si>
  <si>
    <t>11个镇</t>
  </si>
  <si>
    <t>150个村</t>
  </si>
  <si>
    <t>对贫困学生参加职业教育进行补助</t>
  </si>
  <si>
    <t>通过“雨露计划”政策扶持，农村贫困家庭子女初、高中毕业后接受中、高等职业教育，确保每个孩子起码学会一项有用技能，贫困家庭新成长劳动力创业就业能力得到提升，家庭工资性收入占比显著提高，实现一人长期就业，全家稳定脱贫的目标。</t>
  </si>
  <si>
    <t>2020年第四季度扶贫小额信贷贴息项目</t>
  </si>
  <si>
    <t>对1300余笔扶贫小额信贷进行贴息</t>
  </si>
  <si>
    <t>支持贫困群众产业发展</t>
  </si>
  <si>
    <t>为建档立卡贫困户发展产业提供资金支持，促进1300余户贫困户扶贫小额信贷及时足额发放，确保贫困户每人年均增收不低于2000元，有效促进贫困户增收。</t>
  </si>
  <si>
    <t>2021年第一季度扶贫小额信贷贴息项目</t>
  </si>
  <si>
    <t>2021年第二季度扶贫小额信贷贴息项目</t>
  </si>
  <si>
    <t>2021年第三季度扶贫小额信贷贴息项目</t>
  </si>
  <si>
    <t>2021年扶贫互助协会占用费贴息项目</t>
  </si>
  <si>
    <t>对扶贫互助协会借款占用费进行贴息</t>
  </si>
  <si>
    <t>为建档立卡贫困户发展产业提供资金支持，促进扶贫互助协会资金发挥效益，确保贫困户每户年均增收不低于1000元，有效促进800余户贫困户增收。</t>
  </si>
  <si>
    <t>石泉县2021年农村安全饮水维修养护项目</t>
  </si>
  <si>
    <t>逐年老化饮水设施维修、饮水消毒药品及管材管件等应急保障物资购置</t>
  </si>
  <si>
    <t>实施饮水设施管护，确保饮水工程长期稳定发挥效益。</t>
  </si>
  <si>
    <t>在全县11镇实施饮水安全维修养护项目，确保饮水工程长期稳定发挥效益。</t>
  </si>
  <si>
    <t>城关镇百乐村四组供水工程</t>
  </si>
  <si>
    <t>新建集水井1座、过滤池1座、10m3蓄水池1座、管网</t>
  </si>
  <si>
    <t>百乐村</t>
  </si>
  <si>
    <t>帮助收益群众解决安全饮水，改善饮水条件。</t>
  </si>
  <si>
    <t>帮助受益群众35人解决安全饮水，其中贫困户5户16人</t>
  </si>
  <si>
    <t>城关镇沙河村一组供水工程</t>
  </si>
  <si>
    <t>沙河村</t>
  </si>
  <si>
    <t>帮助受益群众87人解决安全饮水，其中贫困户5户8人</t>
  </si>
  <si>
    <t>城关镇黄荆坝村六组供水工程</t>
  </si>
  <si>
    <t>黄荆坝村</t>
  </si>
  <si>
    <t>帮助受益群众115人解决安全饮水，其中贫困户5户12人</t>
  </si>
  <si>
    <t>城关镇双嶂村三组供水工程</t>
  </si>
  <si>
    <r>
      <rPr>
        <sz val="11"/>
        <color theme="1"/>
        <rFont val="仿宋"/>
        <charset val="134"/>
      </rPr>
      <t>新建集水井1座、过滤池1座、新建20m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钢筋砼水塔1座、管网</t>
    </r>
  </si>
  <si>
    <t>双嶂村</t>
  </si>
  <si>
    <t>帮助受益群众101人解决安全饮水，其中贫困户5户7人</t>
  </si>
  <si>
    <t>城关镇太平村一、二组供水改造工程</t>
  </si>
  <si>
    <t>新建过滤池2座</t>
  </si>
  <si>
    <t>太平村</t>
  </si>
  <si>
    <t>帮助受益群众9人解决安全饮水，其中贫困户1户3人</t>
  </si>
  <si>
    <t>城关镇新联村十四组供水工程</t>
  </si>
  <si>
    <t>新联村</t>
  </si>
  <si>
    <t>帮助受益群众105人解决安全饮水，其中贫困户7户24人</t>
  </si>
  <si>
    <t>城关镇东风村三、四组供水改造工程</t>
  </si>
  <si>
    <r>
      <rPr>
        <sz val="11"/>
        <color theme="1"/>
        <rFont val="仿宋"/>
        <charset val="134"/>
      </rPr>
      <t>三组新建过滤池1座、四组新建20m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钢筋砼水塔1座、管网400米</t>
    </r>
  </si>
  <si>
    <t>帮助受益群众102人解决安全饮水，其中贫困户23户47人</t>
  </si>
  <si>
    <t>城关镇红二村西沟樟树湾供水改造工程</t>
  </si>
  <si>
    <t>新建过滤池1座、管网200米</t>
  </si>
  <si>
    <t>红二村</t>
  </si>
  <si>
    <t>帮助受益群众70人解决安全饮水，其中贫困户6户16人</t>
  </si>
  <si>
    <t>城关镇农光村潘家湾水源工程</t>
  </si>
  <si>
    <t>新建集水井过滤池1座、管网600米</t>
  </si>
  <si>
    <t>农光村</t>
  </si>
  <si>
    <t>帮助受益群众41人解决安全饮水，其中贫困户1户5人</t>
  </si>
  <si>
    <t>城关镇七里社区八组水源工程</t>
  </si>
  <si>
    <t>新建集水井1座、管网1000米</t>
  </si>
  <si>
    <t>七里社区</t>
  </si>
  <si>
    <t>帮助受益群众87人解决安全饮水，其中贫困户7户14人</t>
  </si>
  <si>
    <t>城关镇古堰社区三组供水工程</t>
  </si>
  <si>
    <t>帮助受益群众50人解决安全饮水，其中贫困户1户5人</t>
  </si>
  <si>
    <t>城关镇双桥村五、六、七组供水改造工程</t>
  </si>
  <si>
    <t>新建集水井过滤池1座。</t>
  </si>
  <si>
    <t>双桥村</t>
  </si>
  <si>
    <t>帮助受益群众232人解决安全饮水，其中贫困户25户57人</t>
  </si>
  <si>
    <t>迎丰镇梧桐寺村七组供水工程</t>
  </si>
  <si>
    <r>
      <rPr>
        <sz val="11"/>
        <color theme="1"/>
        <rFont val="仿宋"/>
        <charset val="134"/>
      </rPr>
      <t>新建20m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钢筋砼水塔1座、集水井1座、过滤池1座、管网2000米</t>
    </r>
  </si>
  <si>
    <t>梧桐寺村</t>
  </si>
  <si>
    <t>帮助受益群众86人解决安全饮水，其中贫困户1户7人</t>
  </si>
  <si>
    <t>熨斗镇双坪村一组供水工程</t>
  </si>
  <si>
    <r>
      <rPr>
        <sz val="11"/>
        <rFont val="仿宋"/>
        <charset val="134"/>
      </rPr>
      <t>新建20m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钢筋砼水塔1座、抽水设备1套、抽水电线300米、管网300米、网围栏1处</t>
    </r>
  </si>
  <si>
    <t>双坪村</t>
  </si>
  <si>
    <t>帮助受益群众35人解决安全饮水，其中贫困户4户20人</t>
  </si>
  <si>
    <t>熨斗镇茨林村五组供水水源工程</t>
  </si>
  <si>
    <r>
      <rPr>
        <sz val="11"/>
        <rFont val="仿宋"/>
        <charset val="134"/>
      </rPr>
      <t>新建25m</t>
    </r>
    <r>
      <rPr>
        <sz val="11"/>
        <rFont val="宋体"/>
        <charset val="134"/>
      </rPr>
      <t>³</t>
    </r>
    <r>
      <rPr>
        <sz val="11"/>
        <rFont val="仿宋"/>
        <charset val="134"/>
      </rPr>
      <t>蓄水池1座、抽水设备1套、抽水电线150米、管网300米</t>
    </r>
  </si>
  <si>
    <t>茨林</t>
  </si>
  <si>
    <t>帮助受益群众56人解决安全饮水，其中贫困户8户21人</t>
  </si>
  <si>
    <t>后柳镇柏桥村四组茶树梁供水工程</t>
  </si>
  <si>
    <r>
      <rPr>
        <sz val="11"/>
        <rFont val="仿宋"/>
        <charset val="134"/>
      </rPr>
      <t>新建20m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钢筋砼水塔1座、集水井1座、过滤池1座、管网1500米</t>
    </r>
  </si>
  <si>
    <t>柏桥村</t>
  </si>
  <si>
    <t>帮助受益群众114人解决安全饮水，其中贫困户13户36人</t>
  </si>
  <si>
    <t>喜河镇长阳村敬老院供水水源工程</t>
  </si>
  <si>
    <t>集水井1座、过滤池1座、管网1600米</t>
  </si>
  <si>
    <t>帮助受益群众91人解决安全饮水，其中贫困户91户91人</t>
  </si>
  <si>
    <t>喜河镇树林村四组供水水源工程</t>
  </si>
  <si>
    <t>集水井1座、过滤池1座、2座水塔防渗处理、管网4500米</t>
  </si>
  <si>
    <t>树林村</t>
  </si>
  <si>
    <t>帮助受益群众32人解决安全饮水，其中贫困户6户11人</t>
  </si>
  <si>
    <t>饶峰镇大湾村炭厂湾供水改造工程</t>
  </si>
  <si>
    <t>新建过滤池1座、管网100米</t>
  </si>
  <si>
    <t>大湾村</t>
  </si>
  <si>
    <t>帮助受益群众74人解决安全饮水，其中贫困户29户57人</t>
  </si>
  <si>
    <t>饶峰镇胜利村三组水源工程</t>
  </si>
  <si>
    <t>集水井1座、过滤池1座、管道1800米</t>
  </si>
  <si>
    <t>胜利村</t>
  </si>
  <si>
    <t>帮助受益群众578人解决安全饮水，其中贫困户15户45人</t>
  </si>
  <si>
    <t>两河镇迎河村一组老林湾供水改造工程</t>
  </si>
  <si>
    <t>10m3蓄水池、管网500米</t>
  </si>
  <si>
    <t>迎河村1-2组</t>
  </si>
  <si>
    <t>帮助受益群众170人解决安全饮水，其中贫困户14户44人</t>
  </si>
  <si>
    <t>池河镇双营村水厂饮水管网改造工程</t>
  </si>
  <si>
    <t>更换90管道700米，更换75管道900米</t>
  </si>
  <si>
    <t>双营村</t>
  </si>
  <si>
    <t>帮助受益群众438人解决安全饮水，其中贫困户17户72人</t>
  </si>
  <si>
    <t>中池镇茶里村三组水源工程</t>
  </si>
  <si>
    <t>新建集水井1座、过滤池1座、20m3蓄水池防渗处理</t>
  </si>
  <si>
    <t>茶里村</t>
  </si>
  <si>
    <t>帮助受益群众38人解决安全饮水，其中贫困户6户25人</t>
  </si>
  <si>
    <t>5.1.产业路建设</t>
  </si>
  <si>
    <t>新春村四五六组产业路</t>
  </si>
  <si>
    <r>
      <rPr>
        <sz val="11"/>
        <rFont val="仿宋"/>
        <charset val="134"/>
      </rPr>
      <t>产业路拓宽硬化2.4公里,3.5m宽，0.5m路肩，0.4m水沟，厚18公分C30混凝土路面，路基防护1200m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，C25混凝土边沟1200m。</t>
    </r>
  </si>
  <si>
    <t>新春村</t>
  </si>
  <si>
    <t>建设产业路，带动周边产业发展。</t>
  </si>
  <si>
    <t>建百头牛场一个.百亩烤烟基地一个，受益贫困户106户。</t>
  </si>
  <si>
    <t>金齐村六组产业路硬化项目</t>
  </si>
  <si>
    <r>
      <rPr>
        <sz val="11"/>
        <rFont val="仿宋"/>
        <charset val="134"/>
      </rPr>
      <t>茶树梁至李家大坪硬化路面7.5公里产业路，3.5m宽，0.5m路肩，0.4m水沟，厚18公分C30混凝土路面，路基防护2800m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，C25混凝土边沟2800m，</t>
    </r>
  </si>
  <si>
    <t>金齐村</t>
  </si>
  <si>
    <t>改善30户贫困户生产生活条件</t>
  </si>
  <si>
    <t>黑沟河村三组产业路硬化项目</t>
  </si>
  <si>
    <r>
      <rPr>
        <sz val="11"/>
        <rFont val="仿宋"/>
        <charset val="134"/>
      </rPr>
      <t>村道至焦家坡2.8公里产业路，3.5m宽，0.5m路肩，0.4m水沟，厚18公分C30混凝土路面，路基防护1300m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，C25混凝土边沟1300m，</t>
    </r>
  </si>
  <si>
    <t>黑沟河村</t>
  </si>
  <si>
    <t>市场主体带动34人特色产业发展，实现三组群众出行方便</t>
  </si>
  <si>
    <t>珍珠河村一组产业路硬化</t>
  </si>
  <si>
    <t>珍珠河一组至堡子社区七组硬化路面1.1公里产业路，3.5m宽，0.5m路肩，0.5m水沟，厚18公分C30混凝土路面，C25混凝土边沟1100m，</t>
  </si>
  <si>
    <t>珍珠河村</t>
  </si>
  <si>
    <t>带动贫困户产业发展</t>
  </si>
  <si>
    <t>基础设施配套建设，改善171人贫困人口村民生产生活环境</t>
  </si>
  <si>
    <t>丝银坝十三组-十七组产业路</t>
  </si>
  <si>
    <t>丝银坝十三组至十七组硬化路面5.5公里产业路，4.5m宽，0.5m路肩，0.5m水沟，厚20公分C30混凝土路面，C25混凝土边沟4400m，</t>
  </si>
  <si>
    <t>基础设施配套建设，改善137人贫困人口村民生产生活环境</t>
  </si>
  <si>
    <t>东风村一组至四组产业路硬化</t>
  </si>
  <si>
    <t>东风村一组至四组硬化道路4公里，3.5m宽，0.5m路肩，0.5m水沟，厚18公分C30混凝土路面，C25混凝土边沟4000m，道路路基处理4公里。</t>
  </si>
  <si>
    <t>基础设施配套建设，改善307人贫困人口村民生产生活环境</t>
  </si>
  <si>
    <t>6.1.村基础设施</t>
  </si>
  <si>
    <t>洞沟村三组道路完善</t>
  </si>
  <si>
    <t>洞沟村三组道路完善工程1公里</t>
  </si>
  <si>
    <t>喜河</t>
  </si>
  <si>
    <t>洞沟</t>
  </si>
  <si>
    <t>完善道路设施，改善村民出行条件。</t>
  </si>
  <si>
    <t>路基宽度3.5米，旅游带动发展，农家乐、民俗，滴水崖景点</t>
  </si>
  <si>
    <t>2021年水毁修复项目</t>
  </si>
  <si>
    <t>在全县11镇范围内开展水毁修复工程，预算500万元作为水毁修复准备金。</t>
  </si>
  <si>
    <t>实施水毁修复项目，确保交通设施正常发挥作用，保持道路畅通。</t>
  </si>
  <si>
    <t>在全县11镇开展水毁修复项目，确保交通项目正常通行，受益贫困人口5000人。</t>
  </si>
  <si>
    <t>丝银坝村村道水毁</t>
  </si>
  <si>
    <r>
      <rPr>
        <sz val="11"/>
        <color theme="1"/>
        <rFont val="仿宋"/>
        <charset val="134"/>
      </rPr>
      <t>新建挡护1500m</t>
    </r>
    <r>
      <rPr>
        <sz val="11"/>
        <color theme="1"/>
        <rFont val="宋体"/>
        <charset val="134"/>
      </rPr>
      <t>³</t>
    </r>
  </si>
  <si>
    <t>基础设施配套建设，改善村民生产生活环境</t>
  </si>
  <si>
    <t>江南社区村道水毁</t>
  </si>
  <si>
    <r>
      <rPr>
        <sz val="11"/>
        <color theme="1"/>
        <rFont val="仿宋"/>
        <charset val="134"/>
      </rPr>
      <t>新建挡护1000m</t>
    </r>
    <r>
      <rPr>
        <sz val="11"/>
        <color theme="1"/>
        <rFont val="宋体"/>
        <charset val="134"/>
      </rPr>
      <t>³</t>
    </r>
  </si>
  <si>
    <t>江南社区</t>
  </si>
  <si>
    <t>七里社区村道水毁</t>
  </si>
  <si>
    <r>
      <rPr>
        <sz val="11"/>
        <color theme="1"/>
        <rFont val="仿宋"/>
        <charset val="134"/>
      </rPr>
      <t>新建挡护500m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，修复面板200㎡</t>
    </r>
  </si>
  <si>
    <t>双樟村村道水毁</t>
  </si>
  <si>
    <r>
      <rPr>
        <sz val="11"/>
        <color theme="1"/>
        <rFont val="仿宋"/>
        <charset val="134"/>
      </rPr>
      <t>新建挡护700m</t>
    </r>
    <r>
      <rPr>
        <sz val="11"/>
        <color theme="1"/>
        <rFont val="宋体"/>
        <charset val="134"/>
      </rPr>
      <t>³</t>
    </r>
  </si>
  <si>
    <t>双樟村</t>
  </si>
  <si>
    <t>黄荆坝村村道水毁</t>
  </si>
  <si>
    <r>
      <rPr>
        <sz val="11"/>
        <color theme="1"/>
        <rFont val="仿宋"/>
        <charset val="134"/>
      </rPr>
      <t>新建挡护500m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，修复面板40㎡</t>
    </r>
  </si>
  <si>
    <t>黄荆坝社区</t>
  </si>
  <si>
    <t>农光村村道水毁修复</t>
  </si>
  <si>
    <r>
      <rPr>
        <sz val="11"/>
        <color theme="1"/>
        <rFont val="仿宋"/>
        <charset val="0"/>
      </rPr>
      <t>新建挡护</t>
    </r>
    <r>
      <rPr>
        <sz val="11"/>
        <color theme="1"/>
        <rFont val="仿宋"/>
        <charset val="134"/>
      </rPr>
      <t>350㎡</t>
    </r>
  </si>
  <si>
    <t>红二村村道水毁修复</t>
  </si>
  <si>
    <r>
      <rPr>
        <sz val="11"/>
        <color theme="1"/>
        <rFont val="仿宋"/>
        <charset val="0"/>
      </rPr>
      <t>新建挡护</t>
    </r>
    <r>
      <rPr>
        <sz val="11"/>
        <color theme="1"/>
        <rFont val="仿宋"/>
        <charset val="134"/>
      </rPr>
      <t>20㎡</t>
    </r>
  </si>
  <si>
    <t>龙堰村村道水毁修复</t>
  </si>
  <si>
    <r>
      <rPr>
        <sz val="11"/>
        <color theme="1"/>
        <rFont val="仿宋"/>
        <charset val="0"/>
      </rPr>
      <t>新建挡护</t>
    </r>
    <r>
      <rPr>
        <sz val="11"/>
        <color theme="1"/>
        <rFont val="仿宋"/>
        <charset val="134"/>
      </rPr>
      <t>250m</t>
    </r>
    <r>
      <rPr>
        <sz val="11"/>
        <color theme="1"/>
        <rFont val="Arial"/>
        <charset val="134"/>
      </rPr>
      <t>³</t>
    </r>
    <r>
      <rPr>
        <sz val="11"/>
        <color theme="1"/>
        <rFont val="仿宋"/>
        <charset val="134"/>
      </rPr>
      <t>，修复面板380㎡</t>
    </r>
  </si>
  <si>
    <t>龙堰村</t>
  </si>
  <si>
    <t>东风村村道水毁修复</t>
  </si>
  <si>
    <r>
      <rPr>
        <sz val="11"/>
        <color theme="1"/>
        <rFont val="仿宋"/>
        <charset val="0"/>
      </rPr>
      <t>修复面板</t>
    </r>
    <r>
      <rPr>
        <sz val="11"/>
        <color theme="1"/>
        <rFont val="仿宋"/>
        <charset val="134"/>
      </rPr>
      <t>300㎡</t>
    </r>
  </si>
  <si>
    <t>2021年扶贫资产后续管护提升项目</t>
  </si>
  <si>
    <t>对2016年以来形成的扶贫资产进行后续管护提升，建设内容包括基础设施维护、资产管护工资、资产返修补救措施等。</t>
  </si>
  <si>
    <t>扶贫资产管护提升，确保持续发挥效益。</t>
  </si>
  <si>
    <t>杨柳社区一组便民桥</t>
  </si>
  <si>
    <t>便民桥一座,长8米，宽3.5米</t>
  </si>
  <si>
    <t>新建桥梁，改善出行条件。</t>
  </si>
  <si>
    <t>基础设施配套建设，改善715人村民生产生活环境</t>
  </si>
  <si>
    <t>东风村一组至四组便民桥</t>
  </si>
  <si>
    <t>便民桥1座，长10米，宽3.5米</t>
  </si>
  <si>
    <t>基础设施配套建设，改善123户贫困户生产生活环境。</t>
  </si>
  <si>
    <t>堡子湾桥梁</t>
  </si>
  <si>
    <t>续建桥梁一座，桥梁全长80m（含引线300m）</t>
  </si>
  <si>
    <t>新建桥梁1座，改善1387人出行条件。</t>
  </si>
  <si>
    <t>兴坪村桥梁（续建）</t>
  </si>
  <si>
    <t>续建桥梁1座，全场102.98m，上部结构为2x10钢筋混凝士现浇连续板+5x16m装配式预应力混凝土空心板，桥面宽8m。</t>
  </si>
  <si>
    <t>兴坪村</t>
  </si>
  <si>
    <t>续建桥梁1座，全长102.98m，改善群众出行条件。</t>
  </si>
  <si>
    <t>项目完工后，进一步完善项目区交通基础设施配套，改善群众生产生活及出行条件，方便项目区建档立卡户626户1441交通出行</t>
  </si>
  <si>
    <t>香炉沟池河桥及引线（续建）</t>
  </si>
  <si>
    <t xml:space="preserve">续建桥梁1座，桥梁全长85.04m，上部结构为5x16m装配式预应力混凝土空心板，桥面宽7.5m，引线长250.549m。汽车荷载等级：公路Ⅱ级 </t>
  </si>
  <si>
    <t>续建桥梁1座，全长201.52m，改善群众出行条件。</t>
  </si>
  <si>
    <t>项目完工后，进一步完善项目区交通基础设施配套，改善群众生产生活及出行条件，方便项目区建档立卡户420户1315人交通出行</t>
  </si>
  <si>
    <t>柏桥村三组桥梁（续建）</t>
  </si>
  <si>
    <t>续建桥梁1座，桥梁全长61.07m，上部结构为1×10m(钢筋混凝土现浇实心板)+2×13m(预制后张法预应力简支空心板)，桥面宽5.5m 。汽车荷载等级：公路Ⅱ级</t>
  </si>
  <si>
    <t>续建桥梁1座，全长61.07m，改善群众出行条件。</t>
  </si>
  <si>
    <t>项目完工后，进一步完善项目区交通基础设施配套，改善群众生产生活及出行条件，方便项目区建档立卡户148户460人交通出行</t>
  </si>
  <si>
    <t>金星村三组便民桥及引线</t>
  </si>
  <si>
    <t>新建便民桥1座，长10米，宽3.5米</t>
  </si>
  <si>
    <t>金星村</t>
  </si>
  <si>
    <t>35</t>
  </si>
  <si>
    <t>基础设施配套，改善35人村民生产生活条件</t>
  </si>
  <si>
    <t>6.2.产业园区配套基础设施</t>
  </si>
  <si>
    <t>6.3.灌溉工程</t>
  </si>
  <si>
    <t>新民村林果经济示范园灌溉工程</t>
  </si>
  <si>
    <t>修建水窖20方3座，铺设引水管道2000米。</t>
  </si>
  <si>
    <t>新民村</t>
  </si>
  <si>
    <t>基础设施配套建设，改善村民生产生活环境，带动贫困户8户13人,改善灌溉面积120亩。</t>
  </si>
  <si>
    <t>珍珠河村一组灌溉工程</t>
  </si>
  <si>
    <t>新修渠道1000米。</t>
  </si>
  <si>
    <t>基础设施配套建设，改善村民生产生活环境，带动贫困户17户56人,改善灌溉面积100亩。</t>
  </si>
  <si>
    <t>秋树坝村灌溉工程</t>
  </si>
  <si>
    <t>新建拦河坝1座，渠道700米</t>
  </si>
  <si>
    <t>秋树坝村</t>
  </si>
  <si>
    <t>基础设施配套建设，改善村民生产生活环境，带动贫困户10户22人,改善灌溉面积30亩。</t>
  </si>
  <si>
    <t>民主村灌溉工程</t>
  </si>
  <si>
    <t>渠道500米。</t>
  </si>
  <si>
    <t>民主村</t>
  </si>
  <si>
    <t>基础设施配套建设，改善村民生产生活环境，带动贫困户6户21人,改善灌溉面积50亩。</t>
  </si>
  <si>
    <t>青泥涧三组堰渠修复工程</t>
  </si>
  <si>
    <t>1公里堰渠修复。</t>
  </si>
  <si>
    <t>青泥涧村</t>
  </si>
  <si>
    <t>基础设施配套，保障群众生产，灌溉农田70亩</t>
  </si>
  <si>
    <t>新棉村灌溉工程</t>
  </si>
  <si>
    <t>水窖15口。</t>
  </si>
  <si>
    <t>新棉村</t>
  </si>
  <si>
    <t>基础设施配套建设，改善村民生产生活环境，受益贫困户60户135人,改善灌溉面积110亩。</t>
  </si>
  <si>
    <t>良田村头道河二堰修复工程</t>
  </si>
  <si>
    <t>二道堰渠道修复2km（取水点汉阴）。</t>
  </si>
  <si>
    <t>良田村</t>
  </si>
  <si>
    <t>基础设施配套建设，改善村民生产生活环境，受益贫困户19户45人,改善灌溉面积240亩。</t>
  </si>
  <si>
    <t>良田村3组灌溉工程</t>
  </si>
  <si>
    <t>拦河坝1座、渠道400米。</t>
  </si>
  <si>
    <t>基础设施配套建设，改善村民生产生活环境，受益贫困户5户8人,改善灌溉面积180亩。</t>
  </si>
  <si>
    <t>良田村4组灌溉工程</t>
  </si>
  <si>
    <t>拦河坝1座、渠道500米。</t>
  </si>
  <si>
    <t>基础设施配套建设，改善村民生产生活环境，受益贫困户3户8人,改善灌溉面积120亩。</t>
  </si>
  <si>
    <t>新华村一、三组灌溉工程</t>
  </si>
  <si>
    <t>新建渠首工程1处，渠道600米。</t>
  </si>
  <si>
    <t>新华村</t>
  </si>
  <si>
    <t>基础设施配套，改善村民生产生活条件，受益贫困户8户24人,改善灌溉面积90亩。</t>
  </si>
  <si>
    <r>
      <rPr>
        <sz val="12"/>
        <color theme="1"/>
        <rFont val="仿宋"/>
        <charset val="134"/>
      </rPr>
      <t>4.</t>
    </r>
    <r>
      <rPr>
        <sz val="12"/>
        <color theme="1"/>
        <rFont val="宋体"/>
        <charset val="134"/>
      </rPr>
      <t>村级文化活动广场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</si>
</sst>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61">
    <font>
      <sz val="11"/>
      <color theme="1"/>
      <name val="宋体"/>
      <charset val="134"/>
      <scheme val="minor"/>
    </font>
    <font>
      <sz val="12"/>
      <color theme="1"/>
      <name val="Arial"/>
      <charset val="134"/>
    </font>
    <font>
      <sz val="12"/>
      <color theme="1"/>
      <name val="黑体"/>
      <charset val="134"/>
    </font>
    <font>
      <b/>
      <sz val="12"/>
      <color theme="1"/>
      <name val="仿宋"/>
      <charset val="134"/>
    </font>
    <font>
      <b/>
      <sz val="12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Arial"/>
      <charset val="134"/>
    </font>
    <font>
      <sz val="28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theme="1"/>
      <name val="黑体"/>
      <charset val="134"/>
    </font>
    <font>
      <b/>
      <sz val="14"/>
      <color theme="1"/>
      <name val="仿宋"/>
      <charset val="134"/>
    </font>
    <font>
      <b/>
      <sz val="11"/>
      <color theme="1"/>
      <name val="仿宋"/>
      <charset val="134"/>
    </font>
    <font>
      <b/>
      <sz val="12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</font>
    <font>
      <sz val="11"/>
      <name val="仿宋"/>
      <charset val="134"/>
    </font>
    <font>
      <sz val="11"/>
      <color indexed="8"/>
      <name val="宋体"/>
      <charset val="134"/>
    </font>
    <font>
      <sz val="11"/>
      <color indexed="8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方正小标宋简体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name val="仿宋"/>
      <charset val="0"/>
    </font>
    <font>
      <sz val="11"/>
      <color theme="1"/>
      <name val="宋体"/>
      <charset val="0"/>
    </font>
    <font>
      <sz val="11"/>
      <color theme="1"/>
      <name val="仿宋"/>
      <charset val="0"/>
    </font>
    <font>
      <b/>
      <sz val="11"/>
      <color theme="1"/>
      <name val="Arial"/>
      <charset val="134"/>
    </font>
    <font>
      <b/>
      <sz val="10"/>
      <color theme="1"/>
      <name val="Arial"/>
      <charset val="134"/>
    </font>
    <font>
      <sz val="12"/>
      <color theme="1"/>
      <name val="宋体"/>
      <charset val="0"/>
    </font>
    <font>
      <sz val="1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perscript"/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5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6" fillId="0" borderId="0"/>
    <xf numFmtId="0" fontId="0" fillId="7" borderId="11" applyNumberFormat="0" applyFont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6" borderId="10" applyNumberFormat="0" applyAlignment="0" applyProtection="0">
      <alignment vertical="center"/>
    </xf>
    <xf numFmtId="0" fontId="58" fillId="6" borderId="14" applyNumberFormat="0" applyAlignment="0" applyProtection="0">
      <alignment vertical="center"/>
    </xf>
    <xf numFmtId="0" fontId="41" fillId="3" borderId="8" applyNumberForma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48" fillId="27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56" fillId="0" borderId="0"/>
    <xf numFmtId="0" fontId="56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justify" vertical="center"/>
    </xf>
    <xf numFmtId="0" fontId="16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77" fontId="26" fillId="0" borderId="1" xfId="0" applyNumberFormat="1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77" fontId="15" fillId="0" borderId="1" xfId="41" applyNumberFormat="1" applyFont="1" applyFill="1" applyBorder="1" applyAlignment="1">
      <alignment horizontal="center" vertical="center" wrapText="1"/>
    </xf>
    <xf numFmtId="177" fontId="16" fillId="0" borderId="1" xfId="41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/>
    </xf>
    <xf numFmtId="0" fontId="37" fillId="0" borderId="1" xfId="0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/>
    </xf>
    <xf numFmtId="49" fontId="38" fillId="0" borderId="1" xfId="0" applyNumberFormat="1" applyFont="1" applyFill="1" applyBorder="1" applyAlignment="1">
      <alignment horizontal="center" vertical="center" wrapText="1"/>
    </xf>
    <xf numFmtId="177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/>
    </xf>
    <xf numFmtId="49" fontId="39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1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AA4B3718-B61C-4BCC-AEE7-0AA47D3C0DDA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AA4B3718-B61C-4BCC-AEE7-0AA47D3C0DDA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91440</xdr:colOff>
          <xdr:row>0</xdr:row>
          <xdr:rowOff>190500</xdr:rowOff>
        </xdr:from>
        <xdr:to>
          <xdr:col>1</xdr:col>
          <xdr:colOff>1463040</xdr:colOff>
          <xdr:row>3</xdr:row>
          <xdr:rowOff>403860</xdr:rowOff>
        </xdr:to>
        <xdr:sp>
          <xdr:nvSpPr>
            <xdr:cNvPr id="2049" name="SecSignControl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673100" y="190500"/>
              <a:ext cx="1371600" cy="1371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2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3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4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5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6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7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8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9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10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11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12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13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8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8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8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8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8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8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8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8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8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8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9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9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9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9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9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9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9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9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9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9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0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0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0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0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0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0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0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0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0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0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1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1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1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1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1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1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1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1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1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1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2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2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2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2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2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12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2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2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2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2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3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3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3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3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3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3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3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3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3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3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4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4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4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4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4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4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4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4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4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4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5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5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5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5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5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5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5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5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5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5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6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6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6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6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6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6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6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6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6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6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7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7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7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7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7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7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7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7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7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7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8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8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8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8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8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8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8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8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8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8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9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9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9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9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9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9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9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9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9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19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0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0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0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0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0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0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0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0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0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0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1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1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1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1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1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1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1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1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1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1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2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2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2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2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2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2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2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2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2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2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3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3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3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3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3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3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3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3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3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3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4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4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4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4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4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4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4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4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4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4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5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5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5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5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5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5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5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5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5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5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6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6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6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6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6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6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6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6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6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6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7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7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7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7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7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7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7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7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7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7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8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8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8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8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8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28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8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8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8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8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9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9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9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9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9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9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9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9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9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29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0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0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0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0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0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0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0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0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0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0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1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1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1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1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1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1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1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1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1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1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2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2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2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2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2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2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2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2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2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2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3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3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3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3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3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3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3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3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3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3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4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4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4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4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4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4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4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4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4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4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5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5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5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5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5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5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5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5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5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5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6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6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6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6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6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6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6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6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6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6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7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7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7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7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7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7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7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7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7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7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8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8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8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8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8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8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8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8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8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8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9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9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9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9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9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9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9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39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398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399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400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401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402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403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404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405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406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407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408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10160</xdr:colOff>
      <xdr:row>54</xdr:row>
      <xdr:rowOff>0</xdr:rowOff>
    </xdr:from>
    <xdr:to>
      <xdr:col>2</xdr:col>
      <xdr:colOff>273685</xdr:colOff>
      <xdr:row>55</xdr:row>
      <xdr:rowOff>29845</xdr:rowOff>
    </xdr:to>
    <xdr:sp>
      <xdr:nvSpPr>
        <xdr:cNvPr id="409" name="Image1"/>
        <xdr:cNvSpPr>
          <a:spLocks noChangeAspect="1"/>
        </xdr:cNvSpPr>
      </xdr:nvSpPr>
      <xdr:spPr>
        <a:xfrm>
          <a:off x="3084195" y="37115750"/>
          <a:ext cx="263525" cy="55054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1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1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1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1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1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1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1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1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1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1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2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2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2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2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2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2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2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2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2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2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3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3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3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3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3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3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3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3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3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3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4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4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4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4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4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4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4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4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4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4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5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5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5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5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5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5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5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5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5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5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6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6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6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6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6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6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6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6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6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6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7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7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7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7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7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7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7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7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7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7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8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8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8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8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8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8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8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8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8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8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9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9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9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9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9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9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9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9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9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49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0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0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0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0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0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0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0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0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0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0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1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1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1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1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1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1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1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1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1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1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2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52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2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2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2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2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2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2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2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2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3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3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3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3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3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3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3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3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3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3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4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4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4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4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4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4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4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4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4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4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5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5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5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5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5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5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5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5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5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5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6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6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6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6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6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6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6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6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6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6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7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7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7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7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7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7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7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7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7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7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8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8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8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8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8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8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8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8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8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8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9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9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9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9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9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9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9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9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9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59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0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0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0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0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0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0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0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0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0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0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1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1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1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1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1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1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1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1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1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1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2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2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2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2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2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2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2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2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2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2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3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3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3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3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3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3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3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3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3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3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4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4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4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4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4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4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4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4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4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4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5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5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5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5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5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5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5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5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5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5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6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6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6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6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6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6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6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6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6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6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7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7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72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73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74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75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76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77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78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79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80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29</xdr:col>
      <xdr:colOff>0</xdr:colOff>
      <xdr:row>54</xdr:row>
      <xdr:rowOff>0</xdr:rowOff>
    </xdr:from>
    <xdr:to>
      <xdr:col>29</xdr:col>
      <xdr:colOff>57150</xdr:colOff>
      <xdr:row>54</xdr:row>
      <xdr:rowOff>10795</xdr:rowOff>
    </xdr:to>
    <xdr:sp>
      <xdr:nvSpPr>
        <xdr:cNvPr id="681" name="Text Box 7"/>
        <xdr:cNvSpPr txBox="1"/>
      </xdr:nvSpPr>
      <xdr:spPr>
        <a:xfrm>
          <a:off x="25775920" y="37115750"/>
          <a:ext cx="57150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8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8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8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8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8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8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8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8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9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9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9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9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9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9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9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9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9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69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0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0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0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0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0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0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0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0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0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0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1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1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1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1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1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1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1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1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1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1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2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2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2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2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2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2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2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2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2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2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3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3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3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3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3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3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3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3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3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3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4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4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4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4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4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4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4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4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4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4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5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5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5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5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5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5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5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5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5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5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6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6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6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6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6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6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6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6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6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6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7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7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7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7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7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7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7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7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7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7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8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8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8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8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84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85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86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87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88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89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90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91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92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32</xdr:col>
      <xdr:colOff>0</xdr:colOff>
      <xdr:row>54</xdr:row>
      <xdr:rowOff>0</xdr:rowOff>
    </xdr:from>
    <xdr:to>
      <xdr:col>32</xdr:col>
      <xdr:colOff>56515</xdr:colOff>
      <xdr:row>54</xdr:row>
      <xdr:rowOff>10795</xdr:rowOff>
    </xdr:to>
    <xdr:sp>
      <xdr:nvSpPr>
        <xdr:cNvPr id="793" name="Text Box 7"/>
        <xdr:cNvSpPr txBox="1"/>
      </xdr:nvSpPr>
      <xdr:spPr>
        <a:xfrm>
          <a:off x="28696285" y="37115750"/>
          <a:ext cx="56515" cy="107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762000</xdr:colOff>
          <xdr:row>0</xdr:row>
          <xdr:rowOff>177800</xdr:rowOff>
        </xdr:from>
        <xdr:to>
          <xdr:col>1</xdr:col>
          <xdr:colOff>666750</xdr:colOff>
          <xdr:row>4</xdr:row>
          <xdr:rowOff>0</xdr:rowOff>
        </xdr:to>
        <xdr:sp>
          <xdr:nvSpPr>
            <xdr:cNvPr id="1025" name="SecSignControl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762000" y="177800"/>
              <a:ext cx="1371600" cy="1371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2.wmf"/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63"/>
  <sheetViews>
    <sheetView tabSelected="1" workbookViewId="0">
      <selection activeCell="D3" sqref="D3:M3"/>
    </sheetView>
  </sheetViews>
  <sheetFormatPr defaultColWidth="9" defaultRowHeight="13.5"/>
  <cols>
    <col min="1" max="1" width="7.63333333333333" style="94" customWidth="1"/>
    <col min="2" max="2" width="24.3333333333333" style="4" customWidth="1"/>
    <col min="3" max="3" width="9.63333333333333" style="95" customWidth="1"/>
    <col min="4" max="4" width="10.775" style="95" customWidth="1"/>
    <col min="5" max="5" width="11.1083333333333" style="95" customWidth="1"/>
    <col min="6" max="13" width="9.63333333333333" style="4" customWidth="1"/>
    <col min="14" max="16384" width="9" style="4"/>
  </cols>
  <sheetData>
    <row r="1" s="4" customFormat="1" ht="42" customHeight="1" spans="1:13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="4" customFormat="1" ht="26.1" customHeight="1" spans="1:13">
      <c r="A2" s="97" t="s">
        <v>1</v>
      </c>
      <c r="B2" s="97"/>
      <c r="C2" s="97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="90" customFormat="1" ht="23.1" customHeight="1" spans="1:13">
      <c r="A3" s="98" t="s">
        <v>2</v>
      </c>
      <c r="B3" s="98" t="s">
        <v>3</v>
      </c>
      <c r="C3" s="99" t="s">
        <v>4</v>
      </c>
      <c r="D3" s="100" t="s">
        <v>5</v>
      </c>
      <c r="E3" s="101"/>
      <c r="F3" s="101"/>
      <c r="G3" s="101"/>
      <c r="H3" s="101"/>
      <c r="I3" s="101"/>
      <c r="J3" s="101"/>
      <c r="K3" s="101"/>
      <c r="L3" s="101"/>
      <c r="M3" s="120"/>
    </row>
    <row r="4" s="91" customFormat="1" ht="40" customHeight="1" spans="1:13">
      <c r="A4" s="102"/>
      <c r="B4" s="102"/>
      <c r="C4" s="103"/>
      <c r="D4" s="103" t="s">
        <v>6</v>
      </c>
      <c r="E4" s="104" t="s">
        <v>7</v>
      </c>
      <c r="F4" s="104" t="s">
        <v>8</v>
      </c>
      <c r="G4" s="104" t="s">
        <v>9</v>
      </c>
      <c r="H4" s="104" t="s">
        <v>10</v>
      </c>
      <c r="I4" s="104" t="s">
        <v>11</v>
      </c>
      <c r="J4" s="104" t="s">
        <v>12</v>
      </c>
      <c r="K4" s="104" t="s">
        <v>13</v>
      </c>
      <c r="L4" s="104" t="s">
        <v>14</v>
      </c>
      <c r="M4" s="104" t="s">
        <v>15</v>
      </c>
    </row>
    <row r="5" s="4" customFormat="1" ht="21.95" customHeight="1" spans="1:13">
      <c r="A5" s="105"/>
      <c r="B5" s="106" t="s">
        <v>16</v>
      </c>
      <c r="C5" s="47">
        <f>C6+C12+C20+C22+C35+C41+C51</f>
        <v>108</v>
      </c>
      <c r="D5" s="47">
        <f>D6+D12+D20+D22+D35+D41+D51</f>
        <v>9039.77</v>
      </c>
      <c r="E5" s="47">
        <f>E6+E12+E20+E22+E35+E41+E51</f>
        <v>9039.77</v>
      </c>
      <c r="F5" s="107"/>
      <c r="G5" s="108"/>
      <c r="H5" s="108"/>
      <c r="I5" s="108"/>
      <c r="J5" s="108"/>
      <c r="K5" s="108"/>
      <c r="L5" s="108"/>
      <c r="M5" s="108"/>
    </row>
    <row r="6" s="92" customFormat="1" ht="21.95" customHeight="1" spans="1:13">
      <c r="A6" s="105">
        <v>1</v>
      </c>
      <c r="B6" s="109" t="s">
        <v>17</v>
      </c>
      <c r="C6" s="110">
        <f>SUM(C7:C11)</f>
        <v>40</v>
      </c>
      <c r="D6" s="107">
        <f>D7+D10+D11</f>
        <v>3470</v>
      </c>
      <c r="E6" s="107">
        <f>E7+E10+E11</f>
        <v>3470</v>
      </c>
      <c r="F6" s="107"/>
      <c r="G6" s="111"/>
      <c r="H6" s="111"/>
      <c r="I6" s="111"/>
      <c r="J6" s="111"/>
      <c r="K6" s="111"/>
      <c r="L6" s="111"/>
      <c r="M6" s="111"/>
    </row>
    <row r="7" s="4" customFormat="1" ht="21.95" customHeight="1" spans="1:13">
      <c r="A7" s="105">
        <v>2</v>
      </c>
      <c r="B7" s="112" t="s">
        <v>18</v>
      </c>
      <c r="C7" s="50">
        <v>1</v>
      </c>
      <c r="D7" s="113">
        <f>项目库明细表!J8</f>
        <v>1000</v>
      </c>
      <c r="E7" s="113">
        <f>项目库明细表!K8</f>
        <v>1000</v>
      </c>
      <c r="F7" s="113"/>
      <c r="G7" s="108"/>
      <c r="H7" s="108"/>
      <c r="I7" s="108"/>
      <c r="J7" s="108"/>
      <c r="K7" s="108"/>
      <c r="L7" s="108"/>
      <c r="M7" s="108"/>
    </row>
    <row r="8" s="4" customFormat="1" ht="21.95" customHeight="1" spans="1:13">
      <c r="A8" s="105">
        <v>3</v>
      </c>
      <c r="B8" s="112" t="s">
        <v>19</v>
      </c>
      <c r="C8" s="105"/>
      <c r="D8" s="105"/>
      <c r="E8" s="105"/>
      <c r="F8" s="108"/>
      <c r="G8" s="108"/>
      <c r="H8" s="108"/>
      <c r="I8" s="108"/>
      <c r="J8" s="108"/>
      <c r="K8" s="108"/>
      <c r="L8" s="108"/>
      <c r="M8" s="108"/>
    </row>
    <row r="9" s="4" customFormat="1" ht="21.95" customHeight="1" spans="1:13">
      <c r="A9" s="105">
        <v>4</v>
      </c>
      <c r="B9" s="112" t="s">
        <v>20</v>
      </c>
      <c r="C9" s="105"/>
      <c r="D9" s="105"/>
      <c r="E9" s="105"/>
      <c r="F9" s="108"/>
      <c r="G9" s="108"/>
      <c r="H9" s="108"/>
      <c r="I9" s="108"/>
      <c r="J9" s="108"/>
      <c r="K9" s="108"/>
      <c r="L9" s="108"/>
      <c r="M9" s="108"/>
    </row>
    <row r="10" s="4" customFormat="1" ht="21.95" customHeight="1" spans="1:13">
      <c r="A10" s="105">
        <v>5</v>
      </c>
      <c r="B10" s="112" t="s">
        <v>21</v>
      </c>
      <c r="C10" s="105">
        <v>2</v>
      </c>
      <c r="D10" s="105">
        <f>项目库明细表!J12</f>
        <v>260</v>
      </c>
      <c r="E10" s="105">
        <f>项目库明细表!K12</f>
        <v>260</v>
      </c>
      <c r="F10" s="108"/>
      <c r="G10" s="108"/>
      <c r="H10" s="108"/>
      <c r="I10" s="108"/>
      <c r="J10" s="108"/>
      <c r="K10" s="108"/>
      <c r="L10" s="108"/>
      <c r="M10" s="108"/>
    </row>
    <row r="11" s="4" customFormat="1" ht="21.95" customHeight="1" spans="1:13">
      <c r="A11" s="105">
        <v>6</v>
      </c>
      <c r="B11" s="112" t="s">
        <v>22</v>
      </c>
      <c r="C11" s="105">
        <v>37</v>
      </c>
      <c r="D11" s="105">
        <f>项目库明细表!J15</f>
        <v>2210</v>
      </c>
      <c r="E11" s="105">
        <f>项目库明细表!K15</f>
        <v>2210</v>
      </c>
      <c r="F11" s="108"/>
      <c r="G11" s="108"/>
      <c r="H11" s="108"/>
      <c r="I11" s="108"/>
      <c r="J11" s="108"/>
      <c r="K11" s="108"/>
      <c r="L11" s="108"/>
      <c r="M11" s="108"/>
    </row>
    <row r="12" s="92" customFormat="1" ht="21.95" customHeight="1" spans="1:13">
      <c r="A12" s="109">
        <v>7</v>
      </c>
      <c r="B12" s="109" t="s">
        <v>23</v>
      </c>
      <c r="C12" s="109">
        <v>2</v>
      </c>
      <c r="D12" s="109">
        <f>D13+D14</f>
        <v>445</v>
      </c>
      <c r="E12" s="109">
        <f>E13+E14</f>
        <v>445</v>
      </c>
      <c r="F12" s="109"/>
      <c r="G12" s="109"/>
      <c r="H12" s="109"/>
      <c r="I12" s="109"/>
      <c r="J12" s="109"/>
      <c r="K12" s="109"/>
      <c r="L12" s="109"/>
      <c r="M12" s="109"/>
    </row>
    <row r="13" s="4" customFormat="1" ht="21.95" customHeight="1" spans="1:13">
      <c r="A13" s="105">
        <v>8</v>
      </c>
      <c r="B13" s="112" t="s">
        <v>24</v>
      </c>
      <c r="C13" s="114" t="s">
        <v>25</v>
      </c>
      <c r="D13" s="113">
        <f>项目库明细表!J57</f>
        <v>400</v>
      </c>
      <c r="E13" s="113">
        <f>项目库明细表!K57</f>
        <v>400</v>
      </c>
      <c r="F13" s="50"/>
      <c r="G13" s="108"/>
      <c r="H13" s="108"/>
      <c r="I13" s="108"/>
      <c r="J13" s="108"/>
      <c r="K13" s="108"/>
      <c r="L13" s="108"/>
      <c r="M13" s="108"/>
    </row>
    <row r="14" s="4" customFormat="1" ht="21.95" customHeight="1" spans="1:13">
      <c r="A14" s="105">
        <v>9</v>
      </c>
      <c r="B14" s="112" t="s">
        <v>26</v>
      </c>
      <c r="C14" s="114" t="s">
        <v>25</v>
      </c>
      <c r="D14" s="113">
        <f>项目库明细表!J59</f>
        <v>45</v>
      </c>
      <c r="E14" s="113">
        <f>项目库明细表!K59</f>
        <v>45</v>
      </c>
      <c r="F14" s="50"/>
      <c r="G14" s="108"/>
      <c r="H14" s="108"/>
      <c r="I14" s="108"/>
      <c r="J14" s="108"/>
      <c r="K14" s="108"/>
      <c r="L14" s="108"/>
      <c r="M14" s="108"/>
    </row>
    <row r="15" s="4" customFormat="1" ht="21.95" customHeight="1" spans="1:13">
      <c r="A15" s="105">
        <v>10</v>
      </c>
      <c r="B15" s="112" t="s">
        <v>27</v>
      </c>
      <c r="C15" s="114"/>
      <c r="D15" s="113"/>
      <c r="E15" s="50"/>
      <c r="F15" s="50"/>
      <c r="G15" s="108"/>
      <c r="H15" s="108"/>
      <c r="I15" s="108"/>
      <c r="J15" s="108"/>
      <c r="K15" s="108"/>
      <c r="L15" s="108"/>
      <c r="M15" s="108"/>
    </row>
    <row r="16" s="4" customFormat="1" ht="21.95" customHeight="1" spans="1:13">
      <c r="A16" s="105">
        <v>11</v>
      </c>
      <c r="B16" s="112" t="s">
        <v>28</v>
      </c>
      <c r="C16" s="114"/>
      <c r="D16" s="113"/>
      <c r="E16" s="113"/>
      <c r="F16" s="113"/>
      <c r="G16" s="108"/>
      <c r="H16" s="108"/>
      <c r="I16" s="108"/>
      <c r="J16" s="108"/>
      <c r="K16" s="108"/>
      <c r="L16" s="108"/>
      <c r="M16" s="108"/>
    </row>
    <row r="17" s="92" customFormat="1" ht="21.95" customHeight="1" spans="1:13">
      <c r="A17" s="109">
        <v>12</v>
      </c>
      <c r="B17" s="109" t="s">
        <v>29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</row>
    <row r="18" s="4" customFormat="1" ht="21.95" customHeight="1" spans="1:13">
      <c r="A18" s="105">
        <v>13</v>
      </c>
      <c r="B18" s="112" t="s">
        <v>30</v>
      </c>
      <c r="C18" s="105"/>
      <c r="D18" s="105"/>
      <c r="E18" s="105"/>
      <c r="F18" s="108"/>
      <c r="G18" s="108"/>
      <c r="H18" s="108"/>
      <c r="I18" s="108"/>
      <c r="J18" s="108"/>
      <c r="K18" s="108"/>
      <c r="L18" s="108"/>
      <c r="M18" s="108"/>
    </row>
    <row r="19" s="4" customFormat="1" ht="21.95" customHeight="1" spans="1:13">
      <c r="A19" s="105">
        <v>14</v>
      </c>
      <c r="B19" s="112" t="s">
        <v>31</v>
      </c>
      <c r="C19" s="105"/>
      <c r="D19" s="105"/>
      <c r="E19" s="105"/>
      <c r="F19" s="108"/>
      <c r="G19" s="108"/>
      <c r="H19" s="108"/>
      <c r="I19" s="108"/>
      <c r="J19" s="108"/>
      <c r="K19" s="108"/>
      <c r="L19" s="108"/>
      <c r="M19" s="108"/>
    </row>
    <row r="20" s="92" customFormat="1" ht="21.95" customHeight="1" spans="1:13">
      <c r="A20" s="109">
        <v>15</v>
      </c>
      <c r="B20" s="109" t="s">
        <v>32</v>
      </c>
      <c r="C20" s="109">
        <v>1</v>
      </c>
      <c r="D20" s="109">
        <f>D21</f>
        <v>550</v>
      </c>
      <c r="E20" s="109">
        <f>E21</f>
        <v>550</v>
      </c>
      <c r="F20" s="109"/>
      <c r="G20" s="109"/>
      <c r="H20" s="109"/>
      <c r="I20" s="109"/>
      <c r="J20" s="109"/>
      <c r="K20" s="109"/>
      <c r="L20" s="109"/>
      <c r="M20" s="109"/>
    </row>
    <row r="21" s="4" customFormat="1" ht="21.95" customHeight="1" spans="1:13">
      <c r="A21" s="105">
        <v>16</v>
      </c>
      <c r="B21" s="112" t="s">
        <v>33</v>
      </c>
      <c r="C21" s="105">
        <v>1</v>
      </c>
      <c r="D21" s="105">
        <f>项目库明细表!J71</f>
        <v>550</v>
      </c>
      <c r="E21" s="105">
        <f>项目库明细表!K71</f>
        <v>550</v>
      </c>
      <c r="F21" s="108"/>
      <c r="G21" s="108"/>
      <c r="H21" s="108"/>
      <c r="I21" s="108"/>
      <c r="J21" s="108"/>
      <c r="K21" s="108"/>
      <c r="L21" s="108"/>
      <c r="M21" s="108"/>
    </row>
    <row r="22" s="92" customFormat="1" ht="21.95" customHeight="1" spans="1:13">
      <c r="A22" s="109">
        <v>17</v>
      </c>
      <c r="B22" s="109" t="s">
        <v>34</v>
      </c>
      <c r="C22" s="109">
        <v>1</v>
      </c>
      <c r="D22" s="109">
        <f>D23</f>
        <v>200</v>
      </c>
      <c r="E22" s="109">
        <f>E23</f>
        <v>200</v>
      </c>
      <c r="F22" s="109"/>
      <c r="G22" s="109"/>
      <c r="H22" s="109"/>
      <c r="I22" s="109"/>
      <c r="J22" s="109"/>
      <c r="K22" s="109"/>
      <c r="L22" s="109"/>
      <c r="M22" s="109"/>
    </row>
    <row r="23" s="4" customFormat="1" ht="21.95" customHeight="1" spans="1:13">
      <c r="A23" s="105">
        <v>18</v>
      </c>
      <c r="B23" s="112" t="s">
        <v>35</v>
      </c>
      <c r="C23" s="115">
        <v>1</v>
      </c>
      <c r="D23" s="113">
        <f>项目库明细表!J74</f>
        <v>200</v>
      </c>
      <c r="E23" s="113">
        <f>项目库明细表!K74</f>
        <v>200</v>
      </c>
      <c r="F23" s="108"/>
      <c r="G23" s="108"/>
      <c r="H23" s="108"/>
      <c r="I23" s="108"/>
      <c r="J23" s="108"/>
      <c r="K23" s="108"/>
      <c r="L23" s="108"/>
      <c r="M23" s="108"/>
    </row>
    <row r="24" s="4" customFormat="1" ht="21.95" customHeight="1" spans="1:13">
      <c r="A24" s="105">
        <v>19</v>
      </c>
      <c r="B24" s="112" t="s">
        <v>36</v>
      </c>
      <c r="C24" s="105"/>
      <c r="D24" s="105"/>
      <c r="E24" s="105"/>
      <c r="F24" s="108"/>
      <c r="G24" s="108"/>
      <c r="H24" s="108"/>
      <c r="I24" s="108"/>
      <c r="J24" s="108"/>
      <c r="K24" s="108"/>
      <c r="L24" s="108"/>
      <c r="M24" s="108"/>
    </row>
    <row r="25" s="4" customFormat="1" ht="21.95" customHeight="1" spans="1:13">
      <c r="A25" s="105">
        <v>20</v>
      </c>
      <c r="B25" s="116" t="s">
        <v>37</v>
      </c>
      <c r="C25" s="105"/>
      <c r="D25" s="105"/>
      <c r="E25" s="105"/>
      <c r="F25" s="108"/>
      <c r="G25" s="108"/>
      <c r="H25" s="108"/>
      <c r="I25" s="108"/>
      <c r="J25" s="108"/>
      <c r="K25" s="108"/>
      <c r="L25" s="108"/>
      <c r="M25" s="108"/>
    </row>
    <row r="26" s="92" customFormat="1" ht="21.95" customHeight="1" spans="1:13">
      <c r="A26" s="109">
        <v>21</v>
      </c>
      <c r="B26" s="109" t="s">
        <v>38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</row>
    <row r="27" s="4" customFormat="1" ht="30" customHeight="1" spans="1:13">
      <c r="A27" s="105">
        <v>22</v>
      </c>
      <c r="B27" s="112" t="s">
        <v>39</v>
      </c>
      <c r="C27" s="105"/>
      <c r="D27" s="105"/>
      <c r="E27" s="105"/>
      <c r="F27" s="108"/>
      <c r="G27" s="108"/>
      <c r="H27" s="108"/>
      <c r="I27" s="108"/>
      <c r="J27" s="108"/>
      <c r="K27" s="108"/>
      <c r="L27" s="108"/>
      <c r="M27" s="108"/>
    </row>
    <row r="28" s="4" customFormat="1" ht="27" customHeight="1" spans="1:13">
      <c r="A28" s="105">
        <v>23</v>
      </c>
      <c r="B28" s="112" t="s">
        <v>40</v>
      </c>
      <c r="C28" s="105"/>
      <c r="D28" s="105"/>
      <c r="E28" s="105"/>
      <c r="F28" s="108"/>
      <c r="G28" s="108"/>
      <c r="H28" s="108"/>
      <c r="I28" s="108"/>
      <c r="J28" s="108"/>
      <c r="K28" s="108"/>
      <c r="L28" s="108"/>
      <c r="M28" s="108"/>
    </row>
    <row r="29" s="4" customFormat="1" ht="21.95" customHeight="1" spans="1:13">
      <c r="A29" s="105">
        <v>24</v>
      </c>
      <c r="B29" s="116" t="s">
        <v>41</v>
      </c>
      <c r="C29" s="105"/>
      <c r="D29" s="105"/>
      <c r="E29" s="105"/>
      <c r="F29" s="108"/>
      <c r="G29" s="108"/>
      <c r="H29" s="108"/>
      <c r="I29" s="108"/>
      <c r="J29" s="108"/>
      <c r="K29" s="108"/>
      <c r="L29" s="108"/>
      <c r="M29" s="108"/>
    </row>
    <row r="30" s="4" customFormat="1" ht="27" customHeight="1" spans="1:13">
      <c r="A30" s="105">
        <v>25</v>
      </c>
      <c r="B30" s="116" t="s">
        <v>42</v>
      </c>
      <c r="C30" s="105"/>
      <c r="D30" s="105"/>
      <c r="E30" s="105"/>
      <c r="F30" s="108"/>
      <c r="G30" s="108"/>
      <c r="H30" s="108"/>
      <c r="I30" s="108"/>
      <c r="J30" s="108"/>
      <c r="K30" s="108"/>
      <c r="L30" s="108"/>
      <c r="M30" s="108"/>
    </row>
    <row r="31" s="4" customFormat="1" ht="21.95" customHeight="1" spans="1:13">
      <c r="A31" s="105">
        <v>26</v>
      </c>
      <c r="B31" s="116" t="s">
        <v>43</v>
      </c>
      <c r="C31" s="105"/>
      <c r="D31" s="105"/>
      <c r="E31" s="105"/>
      <c r="F31" s="108"/>
      <c r="G31" s="108"/>
      <c r="H31" s="108"/>
      <c r="I31" s="108"/>
      <c r="J31" s="108"/>
      <c r="K31" s="108"/>
      <c r="L31" s="108"/>
      <c r="M31" s="108"/>
    </row>
    <row r="32" s="4" customFormat="1" ht="33" customHeight="1" spans="1:13">
      <c r="A32" s="105">
        <v>27</v>
      </c>
      <c r="B32" s="116" t="s">
        <v>44</v>
      </c>
      <c r="C32" s="105"/>
      <c r="D32" s="105"/>
      <c r="E32" s="105"/>
      <c r="F32" s="108"/>
      <c r="G32" s="108"/>
      <c r="H32" s="108"/>
      <c r="I32" s="108"/>
      <c r="J32" s="108"/>
      <c r="K32" s="108"/>
      <c r="L32" s="108"/>
      <c r="M32" s="108"/>
    </row>
    <row r="33" s="4" customFormat="1" ht="21.95" customHeight="1" spans="1:13">
      <c r="A33" s="109">
        <v>28</v>
      </c>
      <c r="B33" s="109" t="s">
        <v>45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</row>
    <row r="34" s="93" customFormat="1" ht="21.95" customHeight="1" spans="1:13">
      <c r="A34" s="105">
        <v>29</v>
      </c>
      <c r="B34" s="116" t="s">
        <v>46</v>
      </c>
      <c r="C34" s="105"/>
      <c r="D34" s="105"/>
      <c r="E34" s="105"/>
      <c r="F34" s="108"/>
      <c r="G34" s="108"/>
      <c r="H34" s="108"/>
      <c r="I34" s="108"/>
      <c r="J34" s="108"/>
      <c r="K34" s="108"/>
      <c r="L34" s="108"/>
      <c r="M34" s="108"/>
    </row>
    <row r="35" s="92" customFormat="1" ht="21.95" customHeight="1" spans="1:13">
      <c r="A35" s="109">
        <v>30</v>
      </c>
      <c r="B35" s="109" t="s">
        <v>47</v>
      </c>
      <c r="C35" s="109">
        <v>5</v>
      </c>
      <c r="D35" s="109">
        <f>D36</f>
        <v>380</v>
      </c>
      <c r="E35" s="109">
        <f>E36</f>
        <v>380</v>
      </c>
      <c r="F35" s="109"/>
      <c r="G35" s="109"/>
      <c r="H35" s="109"/>
      <c r="I35" s="109"/>
      <c r="J35" s="109"/>
      <c r="K35" s="109"/>
      <c r="L35" s="109"/>
      <c r="M35" s="109"/>
    </row>
    <row r="36" s="4" customFormat="1" ht="21.95" customHeight="1" spans="1:13">
      <c r="A36" s="105">
        <v>31</v>
      </c>
      <c r="B36" s="116" t="s">
        <v>48</v>
      </c>
      <c r="C36" s="50">
        <v>5</v>
      </c>
      <c r="D36" s="113">
        <f>项目库明细表!J88</f>
        <v>380</v>
      </c>
      <c r="E36" s="113">
        <f>项目库明细表!K88</f>
        <v>380</v>
      </c>
      <c r="F36" s="108"/>
      <c r="G36" s="108"/>
      <c r="H36" s="108"/>
      <c r="I36" s="108"/>
      <c r="J36" s="108"/>
      <c r="K36" s="108"/>
      <c r="L36" s="108"/>
      <c r="M36" s="108"/>
    </row>
    <row r="37" s="4" customFormat="1" ht="21.95" customHeight="1" spans="1:13">
      <c r="A37" s="105">
        <v>32</v>
      </c>
      <c r="B37" s="116" t="s">
        <v>49</v>
      </c>
      <c r="C37" s="50"/>
      <c r="D37" s="113"/>
      <c r="E37" s="113"/>
      <c r="F37" s="108"/>
      <c r="G37" s="108"/>
      <c r="H37" s="108"/>
      <c r="I37" s="108"/>
      <c r="J37" s="108"/>
      <c r="K37" s="108"/>
      <c r="L37" s="108"/>
      <c r="M37" s="108"/>
    </row>
    <row r="38" s="4" customFormat="1" ht="21.95" customHeight="1" spans="1:13">
      <c r="A38" s="105">
        <v>33</v>
      </c>
      <c r="B38" s="117" t="s">
        <v>50</v>
      </c>
      <c r="C38" s="105"/>
      <c r="D38" s="105"/>
      <c r="E38" s="105"/>
      <c r="F38" s="108"/>
      <c r="G38" s="108"/>
      <c r="H38" s="108"/>
      <c r="I38" s="108"/>
      <c r="J38" s="108"/>
      <c r="K38" s="108"/>
      <c r="L38" s="108"/>
      <c r="M38" s="108"/>
    </row>
    <row r="39" s="4" customFormat="1" ht="21.95" customHeight="1" spans="1:13">
      <c r="A39" s="105">
        <v>34</v>
      </c>
      <c r="B39" s="117" t="s">
        <v>51</v>
      </c>
      <c r="C39" s="105"/>
      <c r="D39" s="105"/>
      <c r="E39" s="105"/>
      <c r="F39" s="108"/>
      <c r="G39" s="108"/>
      <c r="H39" s="108"/>
      <c r="I39" s="108"/>
      <c r="J39" s="108"/>
      <c r="K39" s="108"/>
      <c r="L39" s="108"/>
      <c r="M39" s="108"/>
    </row>
    <row r="40" s="4" customFormat="1" ht="21.95" customHeight="1" spans="1:13">
      <c r="A40" s="105">
        <v>35</v>
      </c>
      <c r="B40" s="117" t="s">
        <v>22</v>
      </c>
      <c r="C40" s="50"/>
      <c r="D40" s="113"/>
      <c r="E40" s="113"/>
      <c r="F40" s="108"/>
      <c r="G40" s="108"/>
      <c r="H40" s="108"/>
      <c r="I40" s="108"/>
      <c r="J40" s="108"/>
      <c r="K40" s="108"/>
      <c r="L40" s="108"/>
      <c r="M40" s="108"/>
    </row>
    <row r="41" s="92" customFormat="1" ht="21.95" customHeight="1" spans="1:13">
      <c r="A41" s="105">
        <v>36</v>
      </c>
      <c r="B41" s="109" t="s">
        <v>52</v>
      </c>
      <c r="C41" s="47">
        <v>24</v>
      </c>
      <c r="D41" s="107">
        <f>D43</f>
        <v>193.5</v>
      </c>
      <c r="E41" s="107">
        <f>E43</f>
        <v>193.5</v>
      </c>
      <c r="F41" s="107"/>
      <c r="G41" s="111"/>
      <c r="H41" s="111"/>
      <c r="I41" s="111"/>
      <c r="J41" s="111"/>
      <c r="K41" s="111"/>
      <c r="L41" s="111"/>
      <c r="M41" s="111"/>
    </row>
    <row r="42" s="4" customFormat="1" ht="21.95" customHeight="1" spans="1:13">
      <c r="A42" s="105">
        <v>37</v>
      </c>
      <c r="B42" s="118" t="s">
        <v>53</v>
      </c>
      <c r="C42" s="50"/>
      <c r="D42" s="113"/>
      <c r="E42" s="113"/>
      <c r="F42" s="113"/>
      <c r="G42" s="108"/>
      <c r="H42" s="108"/>
      <c r="I42" s="108"/>
      <c r="J42" s="108"/>
      <c r="K42" s="108"/>
      <c r="L42" s="108"/>
      <c r="M42" s="108"/>
    </row>
    <row r="43" s="4" customFormat="1" ht="21.95" customHeight="1" spans="1:13">
      <c r="A43" s="105">
        <v>38</v>
      </c>
      <c r="B43" s="118" t="s">
        <v>54</v>
      </c>
      <c r="C43" s="50">
        <v>24</v>
      </c>
      <c r="D43" s="113">
        <f>项目库明细表!J100</f>
        <v>193.5</v>
      </c>
      <c r="E43" s="113">
        <f>项目库明细表!K100</f>
        <v>193.5</v>
      </c>
      <c r="F43" s="113"/>
      <c r="G43" s="108"/>
      <c r="H43" s="108"/>
      <c r="I43" s="108"/>
      <c r="J43" s="108"/>
      <c r="K43" s="108"/>
      <c r="L43" s="108"/>
      <c r="M43" s="108"/>
    </row>
    <row r="44" s="4" customFormat="1" ht="21.95" customHeight="1" spans="1:13">
      <c r="A44" s="105">
        <v>39</v>
      </c>
      <c r="B44" s="118" t="s">
        <v>55</v>
      </c>
      <c r="C44" s="105"/>
      <c r="D44" s="105"/>
      <c r="E44" s="105"/>
      <c r="F44" s="108"/>
      <c r="G44" s="108"/>
      <c r="H44" s="108"/>
      <c r="I44" s="108"/>
      <c r="J44" s="108"/>
      <c r="K44" s="108"/>
      <c r="L44" s="108"/>
      <c r="M44" s="108"/>
    </row>
    <row r="45" s="92" customFormat="1" ht="21.95" customHeight="1" spans="1:13">
      <c r="A45" s="105">
        <v>40</v>
      </c>
      <c r="B45" s="109" t="s">
        <v>56</v>
      </c>
      <c r="C45" s="119"/>
      <c r="D45" s="119"/>
      <c r="E45" s="119"/>
      <c r="F45" s="111"/>
      <c r="G45" s="111"/>
      <c r="H45" s="111"/>
      <c r="I45" s="111"/>
      <c r="J45" s="111"/>
      <c r="K45" s="111"/>
      <c r="L45" s="111"/>
      <c r="M45" s="111"/>
    </row>
    <row r="46" s="4" customFormat="1" ht="27" customHeight="1" spans="1:13">
      <c r="A46" s="105">
        <v>41</v>
      </c>
      <c r="B46" s="118" t="s">
        <v>57</v>
      </c>
      <c r="C46" s="105"/>
      <c r="D46" s="105"/>
      <c r="E46" s="105"/>
      <c r="F46" s="108"/>
      <c r="G46" s="108"/>
      <c r="H46" s="108"/>
      <c r="I46" s="108"/>
      <c r="J46" s="108"/>
      <c r="K46" s="108"/>
      <c r="L46" s="108"/>
      <c r="M46" s="108"/>
    </row>
    <row r="47" s="4" customFormat="1" ht="27" customHeight="1" spans="1:13">
      <c r="A47" s="105">
        <v>42</v>
      </c>
      <c r="B47" s="118" t="s">
        <v>58</v>
      </c>
      <c r="C47" s="105"/>
      <c r="D47" s="105"/>
      <c r="E47" s="105"/>
      <c r="F47" s="108"/>
      <c r="G47" s="108"/>
      <c r="H47" s="108"/>
      <c r="I47" s="108"/>
      <c r="J47" s="108"/>
      <c r="K47" s="108"/>
      <c r="L47" s="108"/>
      <c r="M47" s="108"/>
    </row>
    <row r="48" s="4" customFormat="1" ht="27" customHeight="1" spans="1:13">
      <c r="A48" s="105">
        <v>43</v>
      </c>
      <c r="B48" s="118" t="s">
        <v>59</v>
      </c>
      <c r="C48" s="105"/>
      <c r="D48" s="105"/>
      <c r="E48" s="105"/>
      <c r="F48" s="108"/>
      <c r="G48" s="108"/>
      <c r="H48" s="108"/>
      <c r="I48" s="108"/>
      <c r="J48" s="108"/>
      <c r="K48" s="108"/>
      <c r="L48" s="108"/>
      <c r="M48" s="108"/>
    </row>
    <row r="49" s="4" customFormat="1" ht="27" customHeight="1" spans="1:13">
      <c r="A49" s="105">
        <v>44</v>
      </c>
      <c r="B49" s="118" t="s">
        <v>60</v>
      </c>
      <c r="C49" s="105"/>
      <c r="D49" s="105"/>
      <c r="E49" s="105"/>
      <c r="F49" s="108"/>
      <c r="G49" s="108"/>
      <c r="H49" s="108"/>
      <c r="I49" s="108"/>
      <c r="J49" s="108"/>
      <c r="K49" s="108"/>
      <c r="L49" s="108"/>
      <c r="M49" s="108"/>
    </row>
    <row r="50" s="4" customFormat="1" ht="27" customHeight="1" spans="1:13">
      <c r="A50" s="105">
        <v>45</v>
      </c>
      <c r="B50" s="118" t="s">
        <v>61</v>
      </c>
      <c r="C50" s="105"/>
      <c r="D50" s="105"/>
      <c r="E50" s="105"/>
      <c r="F50" s="108"/>
      <c r="G50" s="108"/>
      <c r="H50" s="108"/>
      <c r="I50" s="108"/>
      <c r="J50" s="108"/>
      <c r="K50" s="108"/>
      <c r="L50" s="108"/>
      <c r="M50" s="108"/>
    </row>
    <row r="51" s="92" customFormat="1" ht="21.95" customHeight="1" spans="1:13">
      <c r="A51" s="105">
        <v>46</v>
      </c>
      <c r="B51" s="109" t="s">
        <v>62</v>
      </c>
      <c r="C51" s="47">
        <f>C56+C57</f>
        <v>35</v>
      </c>
      <c r="D51" s="47">
        <f>D56+D57</f>
        <v>3801.27</v>
      </c>
      <c r="E51" s="47">
        <f>E56+E57</f>
        <v>3801.27</v>
      </c>
      <c r="F51" s="107"/>
      <c r="G51" s="111"/>
      <c r="H51" s="111"/>
      <c r="I51" s="111"/>
      <c r="J51" s="111"/>
      <c r="K51" s="111"/>
      <c r="L51" s="111"/>
      <c r="M51" s="111"/>
    </row>
    <row r="52" s="4" customFormat="1" ht="21.95" customHeight="1" spans="1:13">
      <c r="A52" s="105">
        <v>47</v>
      </c>
      <c r="B52" s="118" t="s">
        <v>63</v>
      </c>
      <c r="C52" s="50"/>
      <c r="D52" s="113"/>
      <c r="E52" s="113"/>
      <c r="F52" s="113"/>
      <c r="G52" s="108"/>
      <c r="H52" s="108"/>
      <c r="I52" s="108"/>
      <c r="J52" s="108"/>
      <c r="K52" s="108"/>
      <c r="L52" s="108"/>
      <c r="M52" s="108"/>
    </row>
    <row r="53" s="4" customFormat="1" ht="21.95" customHeight="1" spans="1:13">
      <c r="A53" s="105">
        <v>48</v>
      </c>
      <c r="B53" s="118" t="s">
        <v>64</v>
      </c>
      <c r="C53" s="105"/>
      <c r="D53" s="105"/>
      <c r="E53" s="105"/>
      <c r="F53" s="108"/>
      <c r="G53" s="108"/>
      <c r="H53" s="108"/>
      <c r="I53" s="108"/>
      <c r="J53" s="108"/>
      <c r="K53" s="108"/>
      <c r="L53" s="108"/>
      <c r="M53" s="108"/>
    </row>
    <row r="54" s="4" customFormat="1" ht="21.95" customHeight="1" spans="1:13">
      <c r="A54" s="105">
        <v>49</v>
      </c>
      <c r="B54" s="118" t="s">
        <v>65</v>
      </c>
      <c r="C54" s="105"/>
      <c r="D54" s="105"/>
      <c r="E54" s="105"/>
      <c r="F54" s="108"/>
      <c r="G54" s="108"/>
      <c r="H54" s="108"/>
      <c r="I54" s="108"/>
      <c r="J54" s="108"/>
      <c r="K54" s="108"/>
      <c r="L54" s="108"/>
      <c r="M54" s="108"/>
    </row>
    <row r="55" s="4" customFormat="1" ht="21.95" customHeight="1" spans="1:13">
      <c r="A55" s="105">
        <v>50</v>
      </c>
      <c r="B55" s="118" t="s">
        <v>66</v>
      </c>
      <c r="C55" s="105"/>
      <c r="D55" s="105"/>
      <c r="E55" s="105"/>
      <c r="F55" s="108"/>
      <c r="G55" s="108"/>
      <c r="H55" s="108"/>
      <c r="I55" s="108"/>
      <c r="J55" s="108"/>
      <c r="K55" s="108"/>
      <c r="L55" s="108"/>
      <c r="M55" s="108"/>
    </row>
    <row r="56" s="4" customFormat="1" ht="21.95" customHeight="1" spans="1:13">
      <c r="A56" s="105">
        <v>51</v>
      </c>
      <c r="B56" s="112" t="s">
        <v>67</v>
      </c>
      <c r="C56" s="50">
        <v>6</v>
      </c>
      <c r="D56" s="113">
        <f>项目库明细表!J138</f>
        <v>1428.5</v>
      </c>
      <c r="E56" s="113">
        <f>项目库明细表!K138</f>
        <v>1428.5</v>
      </c>
      <c r="F56" s="113"/>
      <c r="G56" s="108"/>
      <c r="H56" s="108"/>
      <c r="I56" s="108"/>
      <c r="J56" s="108"/>
      <c r="K56" s="108"/>
      <c r="L56" s="108"/>
      <c r="M56" s="108"/>
    </row>
    <row r="57" s="4" customFormat="1" ht="21.95" customHeight="1" spans="1:13">
      <c r="A57" s="105">
        <v>52</v>
      </c>
      <c r="B57" s="117" t="s">
        <v>68</v>
      </c>
      <c r="C57" s="50">
        <v>29</v>
      </c>
      <c r="D57" s="113">
        <f>项目库明细表!J145</f>
        <v>2372.77</v>
      </c>
      <c r="E57" s="113">
        <f>项目库明细表!K145</f>
        <v>2372.77</v>
      </c>
      <c r="F57" s="113"/>
      <c r="G57" s="108"/>
      <c r="H57" s="108"/>
      <c r="I57" s="108"/>
      <c r="J57" s="108"/>
      <c r="K57" s="108"/>
      <c r="L57" s="108"/>
      <c r="M57" s="108"/>
    </row>
    <row r="58" s="92" customFormat="1" ht="21.95" customHeight="1" spans="1:13">
      <c r="A58" s="105">
        <v>53</v>
      </c>
      <c r="B58" s="109" t="s">
        <v>69</v>
      </c>
      <c r="C58" s="119"/>
      <c r="D58" s="119"/>
      <c r="E58" s="119"/>
      <c r="F58" s="111"/>
      <c r="G58" s="111"/>
      <c r="H58" s="111"/>
      <c r="I58" s="111"/>
      <c r="J58" s="111"/>
      <c r="K58" s="111"/>
      <c r="L58" s="111"/>
      <c r="M58" s="111"/>
    </row>
    <row r="59" s="4" customFormat="1" ht="21.95" customHeight="1" spans="1:13">
      <c r="A59" s="105">
        <v>54</v>
      </c>
      <c r="B59" s="117" t="s">
        <v>70</v>
      </c>
      <c r="C59" s="105"/>
      <c r="D59" s="105"/>
      <c r="E59" s="105"/>
      <c r="F59" s="108"/>
      <c r="G59" s="108"/>
      <c r="H59" s="108"/>
      <c r="I59" s="108"/>
      <c r="J59" s="108"/>
      <c r="K59" s="108"/>
      <c r="L59" s="108"/>
      <c r="M59" s="108"/>
    </row>
    <row r="60" s="4" customFormat="1" ht="21.95" customHeight="1" spans="1:13">
      <c r="A60" s="105">
        <v>55</v>
      </c>
      <c r="B60" s="117" t="s">
        <v>71</v>
      </c>
      <c r="C60" s="105"/>
      <c r="D60" s="105"/>
      <c r="E60" s="105"/>
      <c r="F60" s="108"/>
      <c r="G60" s="108"/>
      <c r="H60" s="108"/>
      <c r="I60" s="108"/>
      <c r="J60" s="108"/>
      <c r="K60" s="108"/>
      <c r="L60" s="108"/>
      <c r="M60" s="108"/>
    </row>
    <row r="61" s="4" customFormat="1" ht="21.95" customHeight="1" spans="1:13">
      <c r="A61" s="105">
        <v>56</v>
      </c>
      <c r="B61" s="117" t="s">
        <v>72</v>
      </c>
      <c r="C61" s="105"/>
      <c r="D61" s="105"/>
      <c r="E61" s="105"/>
      <c r="F61" s="108"/>
      <c r="G61" s="108"/>
      <c r="H61" s="108"/>
      <c r="I61" s="108"/>
      <c r="J61" s="108"/>
      <c r="K61" s="108"/>
      <c r="L61" s="108"/>
      <c r="M61" s="108"/>
    </row>
    <row r="62" s="4" customFormat="1" ht="21.95" customHeight="1" spans="1:13">
      <c r="A62" s="105">
        <v>57</v>
      </c>
      <c r="B62" s="112" t="s">
        <v>73</v>
      </c>
      <c r="C62" s="105"/>
      <c r="D62" s="105"/>
      <c r="E62" s="105"/>
      <c r="F62" s="108"/>
      <c r="G62" s="108"/>
      <c r="H62" s="108"/>
      <c r="I62" s="108"/>
      <c r="J62" s="108"/>
      <c r="K62" s="108"/>
      <c r="L62" s="108"/>
      <c r="M62" s="108"/>
    </row>
    <row r="63" s="92" customFormat="1" ht="21.95" customHeight="1" spans="1:13">
      <c r="A63" s="105">
        <v>58</v>
      </c>
      <c r="B63" s="106" t="s">
        <v>74</v>
      </c>
      <c r="C63" s="47"/>
      <c r="D63" s="107"/>
      <c r="E63" s="107"/>
      <c r="F63" s="111"/>
      <c r="G63" s="111"/>
      <c r="H63" s="111"/>
      <c r="I63" s="111"/>
      <c r="J63" s="111"/>
      <c r="K63" s="111"/>
      <c r="L63" s="111"/>
      <c r="M63" s="111"/>
    </row>
  </sheetData>
  <mergeCells count="6">
    <mergeCell ref="A1:M1"/>
    <mergeCell ref="A2:C2"/>
    <mergeCell ref="D3:M3"/>
    <mergeCell ref="A3:A4"/>
    <mergeCell ref="B3:B4"/>
    <mergeCell ref="C3:C4"/>
  </mergeCells>
  <pageMargins left="0.751388888888889" right="0.751388888888889" top="1" bottom="1" header="0.5" footer="0.5"/>
  <pageSetup paperSize="9" scale="94" fitToHeight="0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2049" r:id="rId3" name="SecSignControl1">
          <controlPr defaultSize="0" r:id="rId4">
            <anchor>
              <from>
                <xdr:col>1</xdr:col>
                <xdr:colOff>91440</xdr:colOff>
                <xdr:row>0</xdr:row>
                <xdr:rowOff>190500</xdr:rowOff>
              </from>
              <to>
                <xdr:col>1</xdr:col>
                <xdr:colOff>1463040</xdr:colOff>
                <xdr:row>3</xdr:row>
                <xdr:rowOff>403860</xdr:rowOff>
              </to>
            </anchor>
          </controlPr>
        </control>
      </mc:Choice>
      <mc:Fallback>
        <control shapeId="2049" r:id="rId3" name="SecSignControl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AP183"/>
  <sheetViews>
    <sheetView workbookViewId="0">
      <selection activeCell="F10" sqref="F10"/>
    </sheetView>
  </sheetViews>
  <sheetFormatPr defaultColWidth="6.88333333333333" defaultRowHeight="15"/>
  <cols>
    <col min="1" max="1" width="19.25" style="6" customWidth="1"/>
    <col min="2" max="2" width="21.0916666666667" style="7" customWidth="1"/>
    <col min="3" max="3" width="51.25" style="1" customWidth="1"/>
    <col min="4" max="4" width="7.88333333333333" style="1" customWidth="1"/>
    <col min="5" max="5" width="16.775" style="1" customWidth="1"/>
    <col min="6" max="7" width="8.5" style="1" customWidth="1"/>
    <col min="8" max="8" width="10.4416666666667" style="1" customWidth="1"/>
    <col min="9" max="9" width="10.55" style="8" customWidth="1"/>
    <col min="10" max="10" width="12.3333333333333" style="9" customWidth="1"/>
    <col min="11" max="11" width="11.8916666666667" style="1" customWidth="1"/>
    <col min="12" max="12" width="11.775" style="1" customWidth="1"/>
    <col min="13" max="13" width="10.3333333333333" style="1" customWidth="1"/>
    <col min="14" max="14" width="9.75" style="1" customWidth="1"/>
    <col min="15" max="15" width="9.875" style="1" customWidth="1"/>
    <col min="16" max="16" width="11.3333333333333" style="1" customWidth="1"/>
    <col min="17" max="23" width="8.63333333333333" style="1" customWidth="1"/>
    <col min="24" max="24" width="8.13333333333333" style="1" customWidth="1"/>
    <col min="25" max="29" width="7.63333333333333" style="1" customWidth="1"/>
    <col min="30" max="32" width="12.775" style="10" customWidth="1"/>
    <col min="33" max="33" width="19.5" style="1" customWidth="1"/>
    <col min="34" max="34" width="14.8833333333333" style="1" customWidth="1"/>
    <col min="35" max="35" width="8" style="1" customWidth="1"/>
    <col min="36" max="39" width="8" style="1" hidden="1" customWidth="1"/>
    <col min="40" max="40" width="23.3833333333333" style="1" hidden="1" customWidth="1"/>
    <col min="41" max="41" width="8" style="1" hidden="1" customWidth="1"/>
    <col min="42" max="42" width="12.1833333333333" style="1" customWidth="1"/>
    <col min="43" max="271" width="8" style="1" customWidth="1"/>
    <col min="272" max="16384" width="6.88333333333333" style="1"/>
  </cols>
  <sheetData>
    <row r="1" s="1" customFormat="1" ht="39" customHeight="1" spans="1:34">
      <c r="A1" s="11" t="s">
        <v>75</v>
      </c>
      <c r="B1" s="12"/>
      <c r="C1" s="11"/>
      <c r="D1" s="11"/>
      <c r="E1" s="11"/>
      <c r="F1" s="11"/>
      <c r="G1" s="11"/>
      <c r="H1" s="11"/>
      <c r="I1" s="41"/>
      <c r="J1" s="42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53"/>
      <c r="AE1" s="53"/>
      <c r="AF1" s="53"/>
      <c r="AG1" s="11"/>
      <c r="AH1" s="11"/>
    </row>
    <row r="2" s="2" customFormat="1" ht="22" customHeight="1" spans="1:41">
      <c r="A2" s="13" t="s">
        <v>3</v>
      </c>
      <c r="B2" s="14" t="s">
        <v>76</v>
      </c>
      <c r="C2" s="15" t="s">
        <v>77</v>
      </c>
      <c r="D2" s="15" t="s">
        <v>78</v>
      </c>
      <c r="E2" s="15"/>
      <c r="F2" s="15" t="s">
        <v>79</v>
      </c>
      <c r="G2" s="15" t="s">
        <v>80</v>
      </c>
      <c r="H2" s="16" t="s">
        <v>81</v>
      </c>
      <c r="I2" s="16" t="s">
        <v>82</v>
      </c>
      <c r="J2" s="43" t="s">
        <v>83</v>
      </c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52"/>
      <c r="X2" s="15" t="s">
        <v>84</v>
      </c>
      <c r="Y2" s="15" t="s">
        <v>85</v>
      </c>
      <c r="Z2" s="15" t="s">
        <v>86</v>
      </c>
      <c r="AA2" s="15" t="s">
        <v>87</v>
      </c>
      <c r="AB2" s="15" t="s">
        <v>88</v>
      </c>
      <c r="AC2" s="15" t="s">
        <v>89</v>
      </c>
      <c r="AD2" s="54" t="s">
        <v>90</v>
      </c>
      <c r="AE2" s="54"/>
      <c r="AF2" s="54" t="s">
        <v>91</v>
      </c>
      <c r="AG2" s="15" t="s">
        <v>92</v>
      </c>
      <c r="AH2" s="15" t="s">
        <v>93</v>
      </c>
      <c r="AI2" s="15" t="s">
        <v>94</v>
      </c>
      <c r="AL2" s="55" t="s">
        <v>95</v>
      </c>
      <c r="AM2" s="44"/>
      <c r="AN2" s="44"/>
      <c r="AO2" s="52"/>
    </row>
    <row r="3" s="2" customFormat="1" ht="21" customHeight="1" spans="1:41">
      <c r="A3" s="13"/>
      <c r="B3" s="14"/>
      <c r="C3" s="15"/>
      <c r="D3" s="15" t="s">
        <v>96</v>
      </c>
      <c r="E3" s="15" t="s">
        <v>97</v>
      </c>
      <c r="F3" s="15"/>
      <c r="G3" s="15"/>
      <c r="H3" s="17"/>
      <c r="I3" s="17"/>
      <c r="J3" s="45" t="s">
        <v>6</v>
      </c>
      <c r="K3" s="15" t="s">
        <v>98</v>
      </c>
      <c r="L3" s="15"/>
      <c r="M3" s="15"/>
      <c r="N3" s="15"/>
      <c r="O3" s="15"/>
      <c r="P3" s="15" t="s">
        <v>99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54"/>
      <c r="AE3" s="54"/>
      <c r="AF3" s="54"/>
      <c r="AG3" s="15"/>
      <c r="AH3" s="15"/>
      <c r="AI3" s="15"/>
      <c r="AL3" s="56" t="s">
        <v>100</v>
      </c>
      <c r="AM3" s="56" t="s">
        <v>101</v>
      </c>
      <c r="AN3" s="56" t="s">
        <v>102</v>
      </c>
      <c r="AO3" s="56" t="s">
        <v>103</v>
      </c>
    </row>
    <row r="4" s="2" customFormat="1" ht="40" customHeight="1" spans="1:41">
      <c r="A4" s="13"/>
      <c r="B4" s="14"/>
      <c r="C4" s="15"/>
      <c r="D4" s="15"/>
      <c r="E4" s="15"/>
      <c r="F4" s="15"/>
      <c r="G4" s="15"/>
      <c r="H4" s="18"/>
      <c r="I4" s="18"/>
      <c r="J4" s="46"/>
      <c r="K4" s="15" t="s">
        <v>104</v>
      </c>
      <c r="L4" s="15" t="s">
        <v>105</v>
      </c>
      <c r="M4" s="15" t="s">
        <v>106</v>
      </c>
      <c r="N4" s="15" t="s">
        <v>107</v>
      </c>
      <c r="O4" s="15" t="s">
        <v>108</v>
      </c>
      <c r="P4" s="15" t="s">
        <v>109</v>
      </c>
      <c r="Q4" s="15" t="s">
        <v>110</v>
      </c>
      <c r="R4" s="15" t="s">
        <v>111</v>
      </c>
      <c r="S4" s="15" t="s">
        <v>112</v>
      </c>
      <c r="T4" s="15" t="s">
        <v>113</v>
      </c>
      <c r="U4" s="15" t="s">
        <v>114</v>
      </c>
      <c r="V4" s="15" t="s">
        <v>115</v>
      </c>
      <c r="W4" s="15" t="s">
        <v>116</v>
      </c>
      <c r="X4" s="15"/>
      <c r="Y4" s="15"/>
      <c r="Z4" s="15"/>
      <c r="AA4" s="15"/>
      <c r="AB4" s="15"/>
      <c r="AC4" s="15"/>
      <c r="AD4" s="54" t="s">
        <v>117</v>
      </c>
      <c r="AE4" s="54" t="s">
        <v>118</v>
      </c>
      <c r="AF4" s="54"/>
      <c r="AG4" s="15"/>
      <c r="AH4" s="15"/>
      <c r="AI4" s="15"/>
      <c r="AL4" s="56" t="s">
        <v>119</v>
      </c>
      <c r="AM4" s="56" t="s">
        <v>120</v>
      </c>
      <c r="AN4" s="56" t="s">
        <v>121</v>
      </c>
      <c r="AO4" s="56" t="s">
        <v>122</v>
      </c>
    </row>
    <row r="5" s="3" customFormat="1" ht="30" customHeight="1" spans="1:41">
      <c r="A5" s="19" t="s">
        <v>123</v>
      </c>
      <c r="B5" s="20"/>
      <c r="C5" s="21"/>
      <c r="D5" s="21"/>
      <c r="E5" s="21"/>
      <c r="F5" s="21"/>
      <c r="G5" s="21"/>
      <c r="H5" s="21"/>
      <c r="I5" s="47"/>
      <c r="J5" s="48">
        <f>J6+J56+J66+J73+J87+J98+J132</f>
        <v>9039.77</v>
      </c>
      <c r="K5" s="48">
        <f t="shared" ref="K5:W5" si="0">K6+K56+K66+K73+K87+K98+K132</f>
        <v>9039.77</v>
      </c>
      <c r="L5" s="48">
        <f t="shared" si="0"/>
        <v>5471.19</v>
      </c>
      <c r="M5" s="48">
        <f t="shared" si="0"/>
        <v>1512.58</v>
      </c>
      <c r="N5" s="48">
        <f t="shared" si="0"/>
        <v>500</v>
      </c>
      <c r="O5" s="48">
        <f t="shared" si="0"/>
        <v>1556</v>
      </c>
      <c r="P5" s="48">
        <f t="shared" si="0"/>
        <v>0</v>
      </c>
      <c r="Q5" s="48">
        <f t="shared" si="0"/>
        <v>0</v>
      </c>
      <c r="R5" s="48">
        <f t="shared" si="0"/>
        <v>0</v>
      </c>
      <c r="S5" s="48">
        <f t="shared" si="0"/>
        <v>0</v>
      </c>
      <c r="T5" s="48">
        <f t="shared" si="0"/>
        <v>0</v>
      </c>
      <c r="U5" s="48">
        <f t="shared" si="0"/>
        <v>0</v>
      </c>
      <c r="V5" s="48">
        <f t="shared" si="0"/>
        <v>0</v>
      </c>
      <c r="W5" s="48">
        <f t="shared" si="0"/>
        <v>0</v>
      </c>
      <c r="X5" s="48"/>
      <c r="Y5" s="48"/>
      <c r="Z5" s="48"/>
      <c r="AA5" s="48"/>
      <c r="AB5" s="48"/>
      <c r="AC5" s="48"/>
      <c r="AD5" s="49"/>
      <c r="AE5" s="49"/>
      <c r="AF5" s="49"/>
      <c r="AG5" s="21"/>
      <c r="AH5" s="21"/>
      <c r="AI5" s="21"/>
      <c r="AL5" s="56"/>
      <c r="AM5" s="56" t="s">
        <v>124</v>
      </c>
      <c r="AN5" s="56"/>
      <c r="AO5" s="56"/>
    </row>
    <row r="6" s="3" customFormat="1" ht="30" customHeight="1" spans="1:41">
      <c r="A6" s="22" t="s">
        <v>17</v>
      </c>
      <c r="B6" s="20"/>
      <c r="C6" s="21"/>
      <c r="D6" s="21"/>
      <c r="E6" s="21"/>
      <c r="F6" s="21"/>
      <c r="G6" s="21"/>
      <c r="H6" s="21"/>
      <c r="I6" s="47"/>
      <c r="J6" s="49">
        <f t="shared" ref="J6:O6" si="1">J8+J12+J15</f>
        <v>3470</v>
      </c>
      <c r="K6" s="49">
        <f t="shared" si="1"/>
        <v>3470</v>
      </c>
      <c r="L6" s="49">
        <f t="shared" si="1"/>
        <v>2760</v>
      </c>
      <c r="M6" s="49">
        <f t="shared" si="1"/>
        <v>0</v>
      </c>
      <c r="N6" s="49">
        <f t="shared" si="1"/>
        <v>0</v>
      </c>
      <c r="O6" s="49">
        <f t="shared" si="1"/>
        <v>710</v>
      </c>
      <c r="P6" s="49">
        <f t="shared" ref="P6:W6" si="2">P8+P12+P15</f>
        <v>0</v>
      </c>
      <c r="Q6" s="49">
        <f t="shared" si="2"/>
        <v>0</v>
      </c>
      <c r="R6" s="49">
        <f t="shared" si="2"/>
        <v>0</v>
      </c>
      <c r="S6" s="49">
        <f t="shared" si="2"/>
        <v>0</v>
      </c>
      <c r="T6" s="49">
        <f t="shared" si="2"/>
        <v>0</v>
      </c>
      <c r="U6" s="49">
        <f t="shared" si="2"/>
        <v>0</v>
      </c>
      <c r="V6" s="49">
        <f t="shared" si="2"/>
        <v>0</v>
      </c>
      <c r="W6" s="49">
        <f t="shared" si="2"/>
        <v>0</v>
      </c>
      <c r="X6" s="49"/>
      <c r="Y6" s="49"/>
      <c r="Z6" s="49"/>
      <c r="AA6" s="49"/>
      <c r="AB6" s="49"/>
      <c r="AC6" s="49"/>
      <c r="AD6" s="49"/>
      <c r="AE6" s="49"/>
      <c r="AF6" s="49"/>
      <c r="AG6" s="21"/>
      <c r="AH6" s="21"/>
      <c r="AI6" s="21"/>
      <c r="AL6" s="56"/>
      <c r="AM6" s="56" t="s">
        <v>125</v>
      </c>
      <c r="AN6" s="56"/>
      <c r="AO6" s="56"/>
    </row>
    <row r="7" s="1" customFormat="1" ht="38" customHeight="1" spans="1:35">
      <c r="A7" s="23" t="s">
        <v>18</v>
      </c>
      <c r="B7" s="24"/>
      <c r="C7" s="25"/>
      <c r="D7" s="25"/>
      <c r="E7" s="25"/>
      <c r="F7" s="25"/>
      <c r="G7" s="25"/>
      <c r="H7" s="25"/>
      <c r="I7" s="50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33"/>
      <c r="AE7" s="33"/>
      <c r="AF7" s="33"/>
      <c r="AG7" s="25"/>
      <c r="AH7" s="25"/>
      <c r="AI7" s="57"/>
    </row>
    <row r="8" s="1" customFormat="1" ht="38" customHeight="1" spans="1:35">
      <c r="A8" s="23" t="s">
        <v>126</v>
      </c>
      <c r="B8" s="24"/>
      <c r="C8" s="25"/>
      <c r="D8" s="25"/>
      <c r="E8" s="25"/>
      <c r="F8" s="25"/>
      <c r="G8" s="25"/>
      <c r="H8" s="25"/>
      <c r="I8" s="50"/>
      <c r="J8" s="51">
        <f t="shared" ref="J8:O8" si="3">J9</f>
        <v>1000</v>
      </c>
      <c r="K8" s="51">
        <f t="shared" si="3"/>
        <v>1000</v>
      </c>
      <c r="L8" s="51">
        <f t="shared" si="3"/>
        <v>1000</v>
      </c>
      <c r="M8" s="51">
        <f t="shared" si="3"/>
        <v>0</v>
      </c>
      <c r="N8" s="51">
        <f t="shared" si="3"/>
        <v>0</v>
      </c>
      <c r="O8" s="51">
        <f t="shared" si="3"/>
        <v>0</v>
      </c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33"/>
      <c r="AE8" s="33"/>
      <c r="AF8" s="33"/>
      <c r="AG8" s="25"/>
      <c r="AH8" s="25"/>
      <c r="AI8" s="57"/>
    </row>
    <row r="9" s="1" customFormat="1" ht="90" customHeight="1" spans="1:35">
      <c r="A9" s="23"/>
      <c r="B9" s="26" t="s">
        <v>127</v>
      </c>
      <c r="C9" s="27" t="s">
        <v>128</v>
      </c>
      <c r="D9" s="25" t="s">
        <v>129</v>
      </c>
      <c r="E9" s="25" t="s">
        <v>130</v>
      </c>
      <c r="F9" s="25" t="s">
        <v>125</v>
      </c>
      <c r="G9" s="25" t="s">
        <v>131</v>
      </c>
      <c r="H9" s="25" t="s">
        <v>132</v>
      </c>
      <c r="I9" s="50">
        <v>13891582878</v>
      </c>
      <c r="J9" s="51">
        <v>1000</v>
      </c>
      <c r="K9" s="51">
        <v>1000</v>
      </c>
      <c r="L9" s="51">
        <v>1000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 t="s">
        <v>133</v>
      </c>
      <c r="Y9" s="51" t="s">
        <v>103</v>
      </c>
      <c r="Z9" s="51" t="s">
        <v>122</v>
      </c>
      <c r="AA9" s="51" t="s">
        <v>122</v>
      </c>
      <c r="AB9" s="51" t="s">
        <v>122</v>
      </c>
      <c r="AC9" s="51" t="s">
        <v>122</v>
      </c>
      <c r="AD9" s="33">
        <v>5000</v>
      </c>
      <c r="AE9" s="33">
        <v>14000</v>
      </c>
      <c r="AF9" s="33">
        <v>22000</v>
      </c>
      <c r="AG9" s="25" t="s">
        <v>134</v>
      </c>
      <c r="AH9" s="25" t="s">
        <v>135</v>
      </c>
      <c r="AI9" s="57"/>
    </row>
    <row r="10" s="1" customFormat="1" ht="44" customHeight="1" spans="1:35">
      <c r="A10" s="23" t="s">
        <v>19</v>
      </c>
      <c r="B10" s="24"/>
      <c r="C10" s="25"/>
      <c r="D10" s="25"/>
      <c r="E10" s="25"/>
      <c r="F10" s="25"/>
      <c r="G10" s="25"/>
      <c r="H10" s="25"/>
      <c r="I10" s="50"/>
      <c r="J10" s="51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1"/>
      <c r="Z10" s="25"/>
      <c r="AA10" s="25"/>
      <c r="AB10" s="25"/>
      <c r="AC10" s="25"/>
      <c r="AD10" s="33"/>
      <c r="AE10" s="33"/>
      <c r="AF10" s="33"/>
      <c r="AG10" s="25"/>
      <c r="AH10" s="25"/>
      <c r="AI10" s="57"/>
    </row>
    <row r="11" s="1" customFormat="1" ht="30" customHeight="1" spans="1:35">
      <c r="A11" s="23" t="s">
        <v>20</v>
      </c>
      <c r="B11" s="28"/>
      <c r="C11" s="25"/>
      <c r="D11" s="25"/>
      <c r="E11" s="25"/>
      <c r="F11" s="25"/>
      <c r="G11" s="25"/>
      <c r="H11" s="25"/>
      <c r="I11" s="50"/>
      <c r="J11" s="51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1"/>
      <c r="Z11" s="25"/>
      <c r="AA11" s="25"/>
      <c r="AB11" s="25"/>
      <c r="AC11" s="25"/>
      <c r="AD11" s="33"/>
      <c r="AE11" s="33"/>
      <c r="AF11" s="33"/>
      <c r="AG11" s="25"/>
      <c r="AH11" s="25"/>
      <c r="AI11" s="57"/>
    </row>
    <row r="12" s="1" customFormat="1" ht="30" customHeight="1" spans="1:35">
      <c r="A12" s="23" t="s">
        <v>21</v>
      </c>
      <c r="B12" s="28"/>
      <c r="C12" s="25"/>
      <c r="D12" s="25"/>
      <c r="E12" s="25"/>
      <c r="F12" s="25"/>
      <c r="G12" s="25"/>
      <c r="H12" s="25"/>
      <c r="I12" s="50"/>
      <c r="J12" s="51">
        <v>260</v>
      </c>
      <c r="K12" s="51">
        <v>260</v>
      </c>
      <c r="L12" s="51">
        <v>260</v>
      </c>
      <c r="M12" s="51">
        <v>0</v>
      </c>
      <c r="N12" s="51">
        <v>0</v>
      </c>
      <c r="O12" s="51">
        <v>0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33"/>
      <c r="AE12" s="33"/>
      <c r="AF12" s="33"/>
      <c r="AG12" s="25"/>
      <c r="AH12" s="25"/>
      <c r="AI12" s="57"/>
    </row>
    <row r="13" s="1" customFormat="1" ht="166" customHeight="1" spans="1:35">
      <c r="A13" s="23"/>
      <c r="B13" s="29" t="s">
        <v>136</v>
      </c>
      <c r="C13" s="30" t="s">
        <v>137</v>
      </c>
      <c r="D13" s="25" t="s">
        <v>138</v>
      </c>
      <c r="E13" s="25" t="s">
        <v>139</v>
      </c>
      <c r="F13" s="25" t="s">
        <v>125</v>
      </c>
      <c r="G13" s="25" t="s">
        <v>131</v>
      </c>
      <c r="H13" s="25" t="s">
        <v>132</v>
      </c>
      <c r="I13" s="50">
        <v>13891582878</v>
      </c>
      <c r="J13" s="51">
        <v>200</v>
      </c>
      <c r="K13" s="51">
        <v>200</v>
      </c>
      <c r="L13" s="51">
        <v>200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 t="s">
        <v>133</v>
      </c>
      <c r="Y13" s="51" t="s">
        <v>103</v>
      </c>
      <c r="Z13" s="51" t="s">
        <v>122</v>
      </c>
      <c r="AA13" s="51" t="s">
        <v>122</v>
      </c>
      <c r="AB13" s="51" t="s">
        <v>122</v>
      </c>
      <c r="AC13" s="51" t="s">
        <v>122</v>
      </c>
      <c r="AD13" s="33">
        <v>520</v>
      </c>
      <c r="AE13" s="33">
        <v>1650</v>
      </c>
      <c r="AF13" s="33">
        <v>1650</v>
      </c>
      <c r="AG13" s="25" t="s">
        <v>140</v>
      </c>
      <c r="AH13" s="25" t="s">
        <v>141</v>
      </c>
      <c r="AI13" s="57"/>
    </row>
    <row r="14" s="1" customFormat="1" ht="39" customHeight="1" spans="1:35">
      <c r="A14" s="23"/>
      <c r="B14" s="31" t="s">
        <v>142</v>
      </c>
      <c r="C14" s="24" t="s">
        <v>143</v>
      </c>
      <c r="D14" s="25" t="s">
        <v>144</v>
      </c>
      <c r="E14" s="25" t="s">
        <v>139</v>
      </c>
      <c r="F14" s="25" t="s">
        <v>125</v>
      </c>
      <c r="G14" s="25" t="s">
        <v>131</v>
      </c>
      <c r="H14" s="25" t="s">
        <v>132</v>
      </c>
      <c r="I14" s="50">
        <v>13891582878</v>
      </c>
      <c r="J14" s="51">
        <v>60</v>
      </c>
      <c r="K14" s="51">
        <v>60</v>
      </c>
      <c r="L14" s="51">
        <v>60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 t="s">
        <v>133</v>
      </c>
      <c r="Y14" s="51" t="s">
        <v>103</v>
      </c>
      <c r="Z14" s="51" t="s">
        <v>122</v>
      </c>
      <c r="AA14" s="51" t="s">
        <v>122</v>
      </c>
      <c r="AB14" s="51" t="s">
        <v>122</v>
      </c>
      <c r="AC14" s="51" t="s">
        <v>122</v>
      </c>
      <c r="AD14" s="33">
        <v>150</v>
      </c>
      <c r="AE14" s="33">
        <v>400</v>
      </c>
      <c r="AF14" s="33">
        <v>400</v>
      </c>
      <c r="AG14" s="25" t="s">
        <v>145</v>
      </c>
      <c r="AH14" s="25" t="s">
        <v>146</v>
      </c>
      <c r="AI14" s="57"/>
    </row>
    <row r="15" s="1" customFormat="1" ht="30" customHeight="1" spans="1:35">
      <c r="A15" s="23" t="s">
        <v>22</v>
      </c>
      <c r="B15" s="32"/>
      <c r="C15" s="33"/>
      <c r="D15" s="33"/>
      <c r="E15" s="33"/>
      <c r="F15" s="33"/>
      <c r="G15" s="33"/>
      <c r="H15" s="33"/>
      <c r="I15" s="33"/>
      <c r="J15" s="33">
        <v>2210</v>
      </c>
      <c r="K15" s="33">
        <v>2210</v>
      </c>
      <c r="L15" s="33">
        <v>1500</v>
      </c>
      <c r="M15" s="33">
        <v>0</v>
      </c>
      <c r="N15" s="33">
        <v>0</v>
      </c>
      <c r="O15" s="33">
        <v>710</v>
      </c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25"/>
      <c r="AH15" s="25"/>
      <c r="AI15" s="57"/>
    </row>
    <row r="16" s="1" customFormat="1" ht="99.75" spans="1:35">
      <c r="A16" s="23"/>
      <c r="B16" s="26" t="s">
        <v>147</v>
      </c>
      <c r="C16" s="27" t="s">
        <v>148</v>
      </c>
      <c r="D16" s="25" t="s">
        <v>149</v>
      </c>
      <c r="E16" s="25" t="s">
        <v>150</v>
      </c>
      <c r="F16" s="25" t="s">
        <v>125</v>
      </c>
      <c r="G16" s="25" t="s">
        <v>131</v>
      </c>
      <c r="H16" s="25" t="s">
        <v>132</v>
      </c>
      <c r="I16" s="50">
        <v>13891582878</v>
      </c>
      <c r="J16" s="51">
        <v>100</v>
      </c>
      <c r="K16" s="51">
        <v>100</v>
      </c>
      <c r="L16" s="51">
        <v>100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 t="s">
        <v>133</v>
      </c>
      <c r="Y16" s="51" t="s">
        <v>103</v>
      </c>
      <c r="Z16" s="51" t="s">
        <v>122</v>
      </c>
      <c r="AA16" s="51" t="s">
        <v>122</v>
      </c>
      <c r="AB16" s="51" t="s">
        <v>122</v>
      </c>
      <c r="AC16" s="51" t="s">
        <v>122</v>
      </c>
      <c r="AD16" s="33">
        <v>800</v>
      </c>
      <c r="AE16" s="33">
        <v>2560</v>
      </c>
      <c r="AF16" s="33">
        <v>4400</v>
      </c>
      <c r="AG16" s="25" t="s">
        <v>151</v>
      </c>
      <c r="AH16" s="25" t="s">
        <v>152</v>
      </c>
      <c r="AI16" s="57"/>
    </row>
    <row r="17" s="1" customFormat="1" ht="81" spans="1:35">
      <c r="A17" s="23"/>
      <c r="B17" s="26" t="s">
        <v>153</v>
      </c>
      <c r="C17" s="27" t="s">
        <v>154</v>
      </c>
      <c r="D17" s="25" t="s">
        <v>149</v>
      </c>
      <c r="E17" s="25" t="s">
        <v>155</v>
      </c>
      <c r="F17" s="25" t="s">
        <v>125</v>
      </c>
      <c r="G17" s="25" t="s">
        <v>131</v>
      </c>
      <c r="H17" s="25" t="s">
        <v>132</v>
      </c>
      <c r="I17" s="50">
        <v>13891582878</v>
      </c>
      <c r="J17" s="51">
        <v>50</v>
      </c>
      <c r="K17" s="51">
        <v>50</v>
      </c>
      <c r="L17" s="51">
        <v>50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 t="s">
        <v>133</v>
      </c>
      <c r="Y17" s="51" t="s">
        <v>103</v>
      </c>
      <c r="Z17" s="51" t="s">
        <v>122</v>
      </c>
      <c r="AA17" s="51" t="s">
        <v>122</v>
      </c>
      <c r="AB17" s="51" t="s">
        <v>122</v>
      </c>
      <c r="AC17" s="51" t="s">
        <v>122</v>
      </c>
      <c r="AD17" s="33">
        <v>80</v>
      </c>
      <c r="AE17" s="33">
        <v>256</v>
      </c>
      <c r="AF17" s="33">
        <v>1230</v>
      </c>
      <c r="AG17" s="25" t="s">
        <v>156</v>
      </c>
      <c r="AH17" s="25" t="s">
        <v>157</v>
      </c>
      <c r="AI17" s="57"/>
    </row>
    <row r="18" s="1" customFormat="1" ht="67.5" spans="1:35">
      <c r="A18" s="23"/>
      <c r="B18" s="26" t="s">
        <v>158</v>
      </c>
      <c r="C18" s="27" t="s">
        <v>159</v>
      </c>
      <c r="D18" s="25" t="s">
        <v>149</v>
      </c>
      <c r="E18" s="25" t="s">
        <v>160</v>
      </c>
      <c r="F18" s="25" t="s">
        <v>125</v>
      </c>
      <c r="G18" s="25" t="s">
        <v>131</v>
      </c>
      <c r="H18" s="25" t="s">
        <v>132</v>
      </c>
      <c r="I18" s="50">
        <v>13891582878</v>
      </c>
      <c r="J18" s="51">
        <v>60</v>
      </c>
      <c r="K18" s="51">
        <v>60</v>
      </c>
      <c r="L18" s="51">
        <v>60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 t="s">
        <v>133</v>
      </c>
      <c r="Y18" s="51" t="s">
        <v>103</v>
      </c>
      <c r="Z18" s="51" t="s">
        <v>122</v>
      </c>
      <c r="AA18" s="51" t="s">
        <v>122</v>
      </c>
      <c r="AB18" s="51" t="s">
        <v>122</v>
      </c>
      <c r="AC18" s="51" t="s">
        <v>122</v>
      </c>
      <c r="AD18" s="33">
        <v>200</v>
      </c>
      <c r="AE18" s="33">
        <v>620</v>
      </c>
      <c r="AF18" s="33">
        <v>2000</v>
      </c>
      <c r="AG18" s="25" t="s">
        <v>161</v>
      </c>
      <c r="AH18" s="25" t="s">
        <v>162</v>
      </c>
      <c r="AI18" s="57"/>
    </row>
    <row r="19" s="1" customFormat="1" ht="54" spans="1:35">
      <c r="A19" s="23"/>
      <c r="B19" s="26" t="s">
        <v>163</v>
      </c>
      <c r="C19" s="27" t="s">
        <v>164</v>
      </c>
      <c r="D19" s="25" t="s">
        <v>129</v>
      </c>
      <c r="E19" s="25" t="s">
        <v>130</v>
      </c>
      <c r="F19" s="25" t="s">
        <v>125</v>
      </c>
      <c r="G19" s="25" t="s">
        <v>131</v>
      </c>
      <c r="H19" s="25" t="s">
        <v>132</v>
      </c>
      <c r="I19" s="50">
        <v>13891582878</v>
      </c>
      <c r="J19" s="51">
        <v>100</v>
      </c>
      <c r="K19" s="51">
        <v>100</v>
      </c>
      <c r="L19" s="51">
        <v>100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 t="s">
        <v>133</v>
      </c>
      <c r="Y19" s="51" t="s">
        <v>103</v>
      </c>
      <c r="Z19" s="51" t="s">
        <v>122</v>
      </c>
      <c r="AA19" s="51" t="s">
        <v>122</v>
      </c>
      <c r="AB19" s="51" t="s">
        <v>122</v>
      </c>
      <c r="AC19" s="51" t="s">
        <v>122</v>
      </c>
      <c r="AD19" s="33">
        <v>800</v>
      </c>
      <c r="AE19" s="33">
        <v>2560</v>
      </c>
      <c r="AF19" s="33">
        <v>4400</v>
      </c>
      <c r="AG19" s="25" t="s">
        <v>165</v>
      </c>
      <c r="AH19" s="25" t="s">
        <v>166</v>
      </c>
      <c r="AI19" s="57"/>
    </row>
    <row r="20" s="1" customFormat="1" ht="67.5" spans="1:35">
      <c r="A20" s="23"/>
      <c r="B20" s="26" t="s">
        <v>167</v>
      </c>
      <c r="C20" s="27" t="s">
        <v>168</v>
      </c>
      <c r="D20" s="25" t="s">
        <v>149</v>
      </c>
      <c r="E20" s="25" t="s">
        <v>169</v>
      </c>
      <c r="F20" s="25" t="s">
        <v>125</v>
      </c>
      <c r="G20" s="25" t="s">
        <v>131</v>
      </c>
      <c r="H20" s="25" t="s">
        <v>132</v>
      </c>
      <c r="I20" s="50">
        <v>13891582878</v>
      </c>
      <c r="J20" s="51">
        <v>100</v>
      </c>
      <c r="K20" s="51">
        <v>100</v>
      </c>
      <c r="L20" s="51">
        <v>100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 t="s">
        <v>133</v>
      </c>
      <c r="Y20" s="51" t="s">
        <v>103</v>
      </c>
      <c r="Z20" s="51" t="s">
        <v>122</v>
      </c>
      <c r="AA20" s="51" t="s">
        <v>122</v>
      </c>
      <c r="AB20" s="51" t="s">
        <v>122</v>
      </c>
      <c r="AC20" s="51" t="s">
        <v>122</v>
      </c>
      <c r="AD20" s="33">
        <v>100</v>
      </c>
      <c r="AE20" s="33">
        <v>320</v>
      </c>
      <c r="AF20" s="33">
        <v>480</v>
      </c>
      <c r="AG20" s="25" t="s">
        <v>165</v>
      </c>
      <c r="AH20" s="25" t="s">
        <v>170</v>
      </c>
      <c r="AI20" s="57"/>
    </row>
    <row r="21" s="1" customFormat="1" ht="54" spans="1:35">
      <c r="A21" s="23"/>
      <c r="B21" s="26" t="s">
        <v>171</v>
      </c>
      <c r="C21" s="27" t="s">
        <v>172</v>
      </c>
      <c r="D21" s="25" t="s">
        <v>149</v>
      </c>
      <c r="E21" s="25" t="s">
        <v>173</v>
      </c>
      <c r="F21" s="25" t="s">
        <v>125</v>
      </c>
      <c r="G21" s="25" t="s">
        <v>131</v>
      </c>
      <c r="H21" s="25" t="s">
        <v>132</v>
      </c>
      <c r="I21" s="50">
        <v>13891582878</v>
      </c>
      <c r="J21" s="51">
        <v>100</v>
      </c>
      <c r="K21" s="51">
        <v>100</v>
      </c>
      <c r="L21" s="51">
        <v>100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 t="s">
        <v>133</v>
      </c>
      <c r="Y21" s="51" t="s">
        <v>103</v>
      </c>
      <c r="Z21" s="51" t="s">
        <v>122</v>
      </c>
      <c r="AA21" s="51" t="s">
        <v>122</v>
      </c>
      <c r="AB21" s="51" t="s">
        <v>122</v>
      </c>
      <c r="AC21" s="51" t="s">
        <v>122</v>
      </c>
      <c r="AD21" s="33">
        <v>100</v>
      </c>
      <c r="AE21" s="33">
        <v>310</v>
      </c>
      <c r="AF21" s="33">
        <v>465</v>
      </c>
      <c r="AG21" s="25" t="s">
        <v>174</v>
      </c>
      <c r="AH21" s="25" t="s">
        <v>175</v>
      </c>
      <c r="AI21" s="57"/>
    </row>
    <row r="22" s="1" customFormat="1" ht="81" spans="1:35">
      <c r="A22" s="23"/>
      <c r="B22" s="26" t="s">
        <v>176</v>
      </c>
      <c r="C22" s="27" t="s">
        <v>177</v>
      </c>
      <c r="D22" s="25" t="s">
        <v>149</v>
      </c>
      <c r="E22" s="25" t="s">
        <v>178</v>
      </c>
      <c r="F22" s="25" t="s">
        <v>125</v>
      </c>
      <c r="G22" s="25" t="s">
        <v>131</v>
      </c>
      <c r="H22" s="25" t="s">
        <v>132</v>
      </c>
      <c r="I22" s="50">
        <v>13891582878</v>
      </c>
      <c r="J22" s="51">
        <v>200</v>
      </c>
      <c r="K22" s="51">
        <v>200</v>
      </c>
      <c r="L22" s="51">
        <v>200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 t="s">
        <v>133</v>
      </c>
      <c r="Y22" s="51" t="s">
        <v>103</v>
      </c>
      <c r="Z22" s="51" t="s">
        <v>122</v>
      </c>
      <c r="AA22" s="51" t="s">
        <v>122</v>
      </c>
      <c r="AB22" s="51" t="s">
        <v>122</v>
      </c>
      <c r="AC22" s="51" t="s">
        <v>122</v>
      </c>
      <c r="AD22" s="33">
        <v>200</v>
      </c>
      <c r="AE22" s="33">
        <v>640</v>
      </c>
      <c r="AF22" s="33">
        <v>2430</v>
      </c>
      <c r="AG22" s="25" t="s">
        <v>174</v>
      </c>
      <c r="AH22" s="25" t="s">
        <v>179</v>
      </c>
      <c r="AI22" s="57"/>
    </row>
    <row r="23" s="1" customFormat="1" ht="114" spans="1:35">
      <c r="A23" s="23"/>
      <c r="B23" s="26" t="s">
        <v>180</v>
      </c>
      <c r="C23" s="27" t="s">
        <v>181</v>
      </c>
      <c r="D23" s="25" t="s">
        <v>182</v>
      </c>
      <c r="E23" s="25" t="s">
        <v>183</v>
      </c>
      <c r="F23" s="25" t="s">
        <v>125</v>
      </c>
      <c r="G23" s="25" t="s">
        <v>131</v>
      </c>
      <c r="H23" s="25" t="s">
        <v>132</v>
      </c>
      <c r="I23" s="50">
        <v>13891582878</v>
      </c>
      <c r="J23" s="51">
        <v>100</v>
      </c>
      <c r="K23" s="51">
        <v>100</v>
      </c>
      <c r="L23" s="51">
        <v>100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 t="s">
        <v>133</v>
      </c>
      <c r="Y23" s="51" t="s">
        <v>103</v>
      </c>
      <c r="Z23" s="51" t="s">
        <v>122</v>
      </c>
      <c r="AA23" s="51" t="s">
        <v>122</v>
      </c>
      <c r="AB23" s="51" t="s">
        <v>122</v>
      </c>
      <c r="AC23" s="51" t="s">
        <v>122</v>
      </c>
      <c r="AD23" s="33">
        <v>85</v>
      </c>
      <c r="AE23" s="33">
        <v>255</v>
      </c>
      <c r="AF23" s="33">
        <v>480</v>
      </c>
      <c r="AG23" s="25" t="s">
        <v>184</v>
      </c>
      <c r="AH23" s="25" t="s">
        <v>185</v>
      </c>
      <c r="AI23" s="57"/>
    </row>
    <row r="24" s="1" customFormat="1" ht="67.5" spans="1:35">
      <c r="A24" s="23"/>
      <c r="B24" s="26" t="s">
        <v>186</v>
      </c>
      <c r="C24" s="27" t="s">
        <v>187</v>
      </c>
      <c r="D24" s="25" t="s">
        <v>188</v>
      </c>
      <c r="E24" s="25" t="s">
        <v>189</v>
      </c>
      <c r="F24" s="25" t="s">
        <v>125</v>
      </c>
      <c r="G24" s="25" t="s">
        <v>131</v>
      </c>
      <c r="H24" s="25" t="s">
        <v>132</v>
      </c>
      <c r="I24" s="50">
        <v>13891582878</v>
      </c>
      <c r="J24" s="51">
        <v>100</v>
      </c>
      <c r="K24" s="51">
        <v>100</v>
      </c>
      <c r="L24" s="51">
        <v>100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0</v>
      </c>
      <c r="W24" s="51">
        <v>0</v>
      </c>
      <c r="X24" s="51" t="s">
        <v>133</v>
      </c>
      <c r="Y24" s="51" t="s">
        <v>103</v>
      </c>
      <c r="Z24" s="51" t="s">
        <v>122</v>
      </c>
      <c r="AA24" s="51" t="s">
        <v>122</v>
      </c>
      <c r="AB24" s="51" t="s">
        <v>122</v>
      </c>
      <c r="AC24" s="51" t="s">
        <v>122</v>
      </c>
      <c r="AD24" s="33">
        <v>90</v>
      </c>
      <c r="AE24" s="33">
        <v>280</v>
      </c>
      <c r="AF24" s="33">
        <v>510</v>
      </c>
      <c r="AG24" s="25" t="s">
        <v>184</v>
      </c>
      <c r="AH24" s="25" t="s">
        <v>190</v>
      </c>
      <c r="AI24" s="57"/>
    </row>
    <row r="25" s="1" customFormat="1" ht="57" spans="1:35">
      <c r="A25" s="23"/>
      <c r="B25" s="26" t="s">
        <v>191</v>
      </c>
      <c r="C25" s="27" t="s">
        <v>192</v>
      </c>
      <c r="D25" s="25" t="s">
        <v>193</v>
      </c>
      <c r="E25" s="25" t="s">
        <v>194</v>
      </c>
      <c r="F25" s="25" t="s">
        <v>125</v>
      </c>
      <c r="G25" s="25" t="s">
        <v>131</v>
      </c>
      <c r="H25" s="25" t="s">
        <v>132</v>
      </c>
      <c r="I25" s="50">
        <v>13891582878</v>
      </c>
      <c r="J25" s="51">
        <v>30</v>
      </c>
      <c r="K25" s="51">
        <v>30</v>
      </c>
      <c r="L25" s="51">
        <v>30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 t="s">
        <v>133</v>
      </c>
      <c r="Y25" s="51" t="s">
        <v>103</v>
      </c>
      <c r="Z25" s="51" t="s">
        <v>122</v>
      </c>
      <c r="AA25" s="51" t="s">
        <v>122</v>
      </c>
      <c r="AB25" s="51" t="s">
        <v>122</v>
      </c>
      <c r="AC25" s="51" t="s">
        <v>122</v>
      </c>
      <c r="AD25" s="33">
        <v>31</v>
      </c>
      <c r="AE25" s="33">
        <v>88</v>
      </c>
      <c r="AF25" s="33">
        <v>158</v>
      </c>
      <c r="AG25" s="25" t="s">
        <v>195</v>
      </c>
      <c r="AH25" s="25" t="s">
        <v>196</v>
      </c>
      <c r="AI25" s="57"/>
    </row>
    <row r="26" s="1" customFormat="1" ht="71.25" spans="1:35">
      <c r="A26" s="23"/>
      <c r="B26" s="26" t="s">
        <v>197</v>
      </c>
      <c r="C26" s="27" t="s">
        <v>198</v>
      </c>
      <c r="D26" s="25" t="s">
        <v>199</v>
      </c>
      <c r="E26" s="25" t="s">
        <v>200</v>
      </c>
      <c r="F26" s="25" t="s">
        <v>125</v>
      </c>
      <c r="G26" s="25" t="s">
        <v>131</v>
      </c>
      <c r="H26" s="25" t="s">
        <v>132</v>
      </c>
      <c r="I26" s="50">
        <v>13891582878</v>
      </c>
      <c r="J26" s="51">
        <v>20</v>
      </c>
      <c r="K26" s="51">
        <v>20</v>
      </c>
      <c r="L26" s="51">
        <v>20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 t="s">
        <v>133</v>
      </c>
      <c r="Y26" s="51" t="s">
        <v>103</v>
      </c>
      <c r="Z26" s="51" t="s">
        <v>122</v>
      </c>
      <c r="AA26" s="51" t="s">
        <v>122</v>
      </c>
      <c r="AB26" s="51" t="s">
        <v>122</v>
      </c>
      <c r="AC26" s="51" t="s">
        <v>122</v>
      </c>
      <c r="AD26" s="33">
        <v>25</v>
      </c>
      <c r="AE26" s="33">
        <v>76</v>
      </c>
      <c r="AF26" s="33">
        <v>205</v>
      </c>
      <c r="AG26" s="25" t="s">
        <v>201</v>
      </c>
      <c r="AH26" s="25" t="s">
        <v>202</v>
      </c>
      <c r="AI26" s="57"/>
    </row>
    <row r="27" s="1" customFormat="1" ht="42.75" spans="1:35">
      <c r="A27" s="23"/>
      <c r="B27" s="26" t="s">
        <v>203</v>
      </c>
      <c r="C27" s="27" t="s">
        <v>204</v>
      </c>
      <c r="D27" s="25" t="s">
        <v>205</v>
      </c>
      <c r="E27" s="25" t="s">
        <v>206</v>
      </c>
      <c r="F27" s="25" t="s">
        <v>125</v>
      </c>
      <c r="G27" s="25" t="s">
        <v>131</v>
      </c>
      <c r="H27" s="25" t="s">
        <v>132</v>
      </c>
      <c r="I27" s="50">
        <v>13891582878</v>
      </c>
      <c r="J27" s="51">
        <v>10</v>
      </c>
      <c r="K27" s="51">
        <v>10</v>
      </c>
      <c r="L27" s="51">
        <v>10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 t="s">
        <v>133</v>
      </c>
      <c r="Y27" s="51" t="s">
        <v>103</v>
      </c>
      <c r="Z27" s="51" t="s">
        <v>122</v>
      </c>
      <c r="AA27" s="51" t="s">
        <v>122</v>
      </c>
      <c r="AB27" s="51" t="s">
        <v>122</v>
      </c>
      <c r="AC27" s="51" t="s">
        <v>122</v>
      </c>
      <c r="AD27" s="33">
        <v>15</v>
      </c>
      <c r="AE27" s="33">
        <v>61</v>
      </c>
      <c r="AF27" s="33">
        <v>120</v>
      </c>
      <c r="AG27" s="25" t="s">
        <v>207</v>
      </c>
      <c r="AH27" s="25" t="s">
        <v>208</v>
      </c>
      <c r="AI27" s="57"/>
    </row>
    <row r="28" s="1" customFormat="1" ht="94.5" spans="1:35">
      <c r="A28" s="23"/>
      <c r="B28" s="26" t="s">
        <v>209</v>
      </c>
      <c r="C28" s="27" t="s">
        <v>210</v>
      </c>
      <c r="D28" s="25" t="s">
        <v>211</v>
      </c>
      <c r="E28" s="25" t="s">
        <v>212</v>
      </c>
      <c r="F28" s="25" t="s">
        <v>125</v>
      </c>
      <c r="G28" s="25" t="s">
        <v>131</v>
      </c>
      <c r="H28" s="25" t="s">
        <v>132</v>
      </c>
      <c r="I28" s="50">
        <v>13891582878</v>
      </c>
      <c r="J28" s="51">
        <v>100</v>
      </c>
      <c r="K28" s="51">
        <v>100</v>
      </c>
      <c r="L28" s="51">
        <v>100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 t="s">
        <v>133</v>
      </c>
      <c r="Y28" s="51" t="s">
        <v>103</v>
      </c>
      <c r="Z28" s="51" t="s">
        <v>122</v>
      </c>
      <c r="AA28" s="51" t="s">
        <v>122</v>
      </c>
      <c r="AB28" s="51" t="s">
        <v>122</v>
      </c>
      <c r="AC28" s="51" t="s">
        <v>122</v>
      </c>
      <c r="AD28" s="33">
        <v>60</v>
      </c>
      <c r="AE28" s="33">
        <v>178</v>
      </c>
      <c r="AF28" s="33">
        <v>320</v>
      </c>
      <c r="AG28" s="25" t="s">
        <v>213</v>
      </c>
      <c r="AH28" s="25" t="s">
        <v>214</v>
      </c>
      <c r="AI28" s="57"/>
    </row>
    <row r="29" s="1" customFormat="1" ht="42.75" spans="1:35">
      <c r="A29" s="23"/>
      <c r="B29" s="26" t="s">
        <v>215</v>
      </c>
      <c r="C29" s="27" t="s">
        <v>216</v>
      </c>
      <c r="D29" s="25" t="s">
        <v>205</v>
      </c>
      <c r="E29" s="25" t="s">
        <v>217</v>
      </c>
      <c r="F29" s="25" t="s">
        <v>125</v>
      </c>
      <c r="G29" s="25" t="s">
        <v>131</v>
      </c>
      <c r="H29" s="25" t="s">
        <v>132</v>
      </c>
      <c r="I29" s="50">
        <v>13891582878</v>
      </c>
      <c r="J29" s="51">
        <v>10</v>
      </c>
      <c r="K29" s="51">
        <v>10</v>
      </c>
      <c r="L29" s="51">
        <v>10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 t="s">
        <v>133</v>
      </c>
      <c r="Y29" s="51" t="s">
        <v>103</v>
      </c>
      <c r="Z29" s="51" t="s">
        <v>122</v>
      </c>
      <c r="AA29" s="51" t="s">
        <v>122</v>
      </c>
      <c r="AB29" s="51" t="s">
        <v>122</v>
      </c>
      <c r="AC29" s="51" t="s">
        <v>122</v>
      </c>
      <c r="AD29" s="33">
        <v>20</v>
      </c>
      <c r="AE29" s="33">
        <v>62</v>
      </c>
      <c r="AF29" s="33">
        <v>165</v>
      </c>
      <c r="AG29" s="25" t="s">
        <v>218</v>
      </c>
      <c r="AH29" s="25" t="s">
        <v>219</v>
      </c>
      <c r="AI29" s="57"/>
    </row>
    <row r="30" s="1" customFormat="1" ht="42.75" spans="1:35">
      <c r="A30" s="23"/>
      <c r="B30" s="26" t="s">
        <v>220</v>
      </c>
      <c r="C30" s="27" t="s">
        <v>221</v>
      </c>
      <c r="D30" s="25" t="s">
        <v>222</v>
      </c>
      <c r="E30" s="25" t="s">
        <v>223</v>
      </c>
      <c r="F30" s="25" t="s">
        <v>125</v>
      </c>
      <c r="G30" s="25" t="s">
        <v>131</v>
      </c>
      <c r="H30" s="25" t="s">
        <v>132</v>
      </c>
      <c r="I30" s="50">
        <v>13891582878</v>
      </c>
      <c r="J30" s="51">
        <v>10</v>
      </c>
      <c r="K30" s="51">
        <v>10</v>
      </c>
      <c r="L30" s="51">
        <v>10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 t="s">
        <v>133</v>
      </c>
      <c r="Y30" s="51" t="s">
        <v>103</v>
      </c>
      <c r="Z30" s="51" t="s">
        <v>122</v>
      </c>
      <c r="AA30" s="51" t="s">
        <v>122</v>
      </c>
      <c r="AB30" s="51" t="s">
        <v>122</v>
      </c>
      <c r="AC30" s="51" t="s">
        <v>122</v>
      </c>
      <c r="AD30" s="33">
        <v>20</v>
      </c>
      <c r="AE30" s="33">
        <v>71</v>
      </c>
      <c r="AF30" s="33">
        <v>673</v>
      </c>
      <c r="AG30" s="25" t="s">
        <v>207</v>
      </c>
      <c r="AH30" s="25" t="s">
        <v>224</v>
      </c>
      <c r="AI30" s="57"/>
    </row>
    <row r="31" s="1" customFormat="1" ht="42.75" spans="1:35">
      <c r="A31" s="23"/>
      <c r="B31" s="26" t="s">
        <v>225</v>
      </c>
      <c r="C31" s="27" t="s">
        <v>226</v>
      </c>
      <c r="D31" s="25" t="s">
        <v>222</v>
      </c>
      <c r="E31" s="25" t="s">
        <v>227</v>
      </c>
      <c r="F31" s="25" t="s">
        <v>125</v>
      </c>
      <c r="G31" s="25" t="s">
        <v>131</v>
      </c>
      <c r="H31" s="25" t="s">
        <v>132</v>
      </c>
      <c r="I31" s="50">
        <v>13891582878</v>
      </c>
      <c r="J31" s="51">
        <v>40</v>
      </c>
      <c r="K31" s="51">
        <v>40</v>
      </c>
      <c r="L31" s="51">
        <v>40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 t="s">
        <v>133</v>
      </c>
      <c r="Y31" s="51" t="s">
        <v>103</v>
      </c>
      <c r="Z31" s="51" t="s">
        <v>122</v>
      </c>
      <c r="AA31" s="51" t="s">
        <v>122</v>
      </c>
      <c r="AB31" s="51" t="s">
        <v>122</v>
      </c>
      <c r="AC31" s="51" t="s">
        <v>122</v>
      </c>
      <c r="AD31" s="33">
        <v>34</v>
      </c>
      <c r="AE31" s="33">
        <v>98</v>
      </c>
      <c r="AF31" s="33">
        <v>356</v>
      </c>
      <c r="AG31" s="25" t="s">
        <v>228</v>
      </c>
      <c r="AH31" s="25" t="s">
        <v>229</v>
      </c>
      <c r="AI31" s="57"/>
    </row>
    <row r="32" s="1" customFormat="1" ht="42.75" spans="1:35">
      <c r="A32" s="23"/>
      <c r="B32" s="26" t="s">
        <v>230</v>
      </c>
      <c r="C32" s="27" t="s">
        <v>231</v>
      </c>
      <c r="D32" s="25" t="s">
        <v>232</v>
      </c>
      <c r="E32" s="25" t="s">
        <v>233</v>
      </c>
      <c r="F32" s="25" t="s">
        <v>125</v>
      </c>
      <c r="G32" s="25" t="s">
        <v>131</v>
      </c>
      <c r="H32" s="25" t="s">
        <v>132</v>
      </c>
      <c r="I32" s="50">
        <v>13891582878</v>
      </c>
      <c r="J32" s="51">
        <v>30</v>
      </c>
      <c r="K32" s="51">
        <v>30</v>
      </c>
      <c r="L32" s="51">
        <v>30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 t="s">
        <v>133</v>
      </c>
      <c r="Y32" s="51" t="s">
        <v>103</v>
      </c>
      <c r="Z32" s="51" t="s">
        <v>122</v>
      </c>
      <c r="AA32" s="51" t="s">
        <v>122</v>
      </c>
      <c r="AB32" s="51" t="s">
        <v>122</v>
      </c>
      <c r="AC32" s="51" t="s">
        <v>122</v>
      </c>
      <c r="AD32" s="33">
        <v>19</v>
      </c>
      <c r="AE32" s="33">
        <v>55</v>
      </c>
      <c r="AF32" s="33">
        <v>110</v>
      </c>
      <c r="AG32" s="25" t="s">
        <v>161</v>
      </c>
      <c r="AH32" s="25" t="s">
        <v>234</v>
      </c>
      <c r="AI32" s="57"/>
    </row>
    <row r="33" s="1" customFormat="1" ht="42.75" spans="1:35">
      <c r="A33" s="23"/>
      <c r="B33" s="26" t="s">
        <v>235</v>
      </c>
      <c r="C33" s="27" t="s">
        <v>236</v>
      </c>
      <c r="D33" s="25" t="s">
        <v>199</v>
      </c>
      <c r="E33" s="25" t="s">
        <v>237</v>
      </c>
      <c r="F33" s="25" t="s">
        <v>125</v>
      </c>
      <c r="G33" s="25" t="s">
        <v>131</v>
      </c>
      <c r="H33" s="25" t="s">
        <v>132</v>
      </c>
      <c r="I33" s="50">
        <v>13891582878</v>
      </c>
      <c r="J33" s="51">
        <v>20</v>
      </c>
      <c r="K33" s="51">
        <v>20</v>
      </c>
      <c r="L33" s="51">
        <v>20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 t="s">
        <v>133</v>
      </c>
      <c r="Y33" s="51" t="s">
        <v>103</v>
      </c>
      <c r="Z33" s="51" t="s">
        <v>122</v>
      </c>
      <c r="AA33" s="51" t="s">
        <v>122</v>
      </c>
      <c r="AB33" s="51" t="s">
        <v>122</v>
      </c>
      <c r="AC33" s="51" t="s">
        <v>122</v>
      </c>
      <c r="AD33" s="33">
        <v>17</v>
      </c>
      <c r="AE33" s="33">
        <v>50</v>
      </c>
      <c r="AF33" s="33">
        <v>85</v>
      </c>
      <c r="AG33" s="25" t="s">
        <v>238</v>
      </c>
      <c r="AH33" s="25" t="s">
        <v>239</v>
      </c>
      <c r="AI33" s="57"/>
    </row>
    <row r="34" s="1" customFormat="1" ht="42.75" spans="1:35">
      <c r="A34" s="23"/>
      <c r="B34" s="26" t="s">
        <v>240</v>
      </c>
      <c r="C34" s="27" t="s">
        <v>241</v>
      </c>
      <c r="D34" s="25" t="s">
        <v>205</v>
      </c>
      <c r="E34" s="25" t="s">
        <v>242</v>
      </c>
      <c r="F34" s="25" t="s">
        <v>125</v>
      </c>
      <c r="G34" s="25" t="s">
        <v>131</v>
      </c>
      <c r="H34" s="25" t="s">
        <v>132</v>
      </c>
      <c r="I34" s="50">
        <v>13891582878</v>
      </c>
      <c r="J34" s="51">
        <v>20</v>
      </c>
      <c r="K34" s="51">
        <v>20</v>
      </c>
      <c r="L34" s="51">
        <v>20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 t="s">
        <v>133</v>
      </c>
      <c r="Y34" s="51" t="s">
        <v>103</v>
      </c>
      <c r="Z34" s="51" t="s">
        <v>122</v>
      </c>
      <c r="AA34" s="51" t="s">
        <v>122</v>
      </c>
      <c r="AB34" s="51" t="s">
        <v>122</v>
      </c>
      <c r="AC34" s="51" t="s">
        <v>122</v>
      </c>
      <c r="AD34" s="33">
        <v>12</v>
      </c>
      <c r="AE34" s="33">
        <v>35</v>
      </c>
      <c r="AF34" s="33">
        <v>76</v>
      </c>
      <c r="AG34" s="25" t="s">
        <v>243</v>
      </c>
      <c r="AH34" s="25" t="s">
        <v>244</v>
      </c>
      <c r="AI34" s="57"/>
    </row>
    <row r="35" s="1" customFormat="1" ht="57" spans="1:35">
      <c r="A35" s="23"/>
      <c r="B35" s="26" t="s">
        <v>245</v>
      </c>
      <c r="C35" s="27" t="s">
        <v>246</v>
      </c>
      <c r="D35" s="25" t="s">
        <v>247</v>
      </c>
      <c r="E35" s="25" t="s">
        <v>248</v>
      </c>
      <c r="F35" s="25" t="s">
        <v>125</v>
      </c>
      <c r="G35" s="25" t="s">
        <v>131</v>
      </c>
      <c r="H35" s="25" t="s">
        <v>132</v>
      </c>
      <c r="I35" s="50">
        <v>13891582878</v>
      </c>
      <c r="J35" s="51">
        <v>30</v>
      </c>
      <c r="K35" s="51">
        <v>30</v>
      </c>
      <c r="L35" s="51">
        <v>30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 t="s">
        <v>133</v>
      </c>
      <c r="Y35" s="51" t="s">
        <v>103</v>
      </c>
      <c r="Z35" s="51" t="s">
        <v>122</v>
      </c>
      <c r="AA35" s="51" t="s">
        <v>122</v>
      </c>
      <c r="AB35" s="51" t="s">
        <v>122</v>
      </c>
      <c r="AC35" s="51" t="s">
        <v>122</v>
      </c>
      <c r="AD35" s="33">
        <v>30</v>
      </c>
      <c r="AE35" s="33">
        <v>89</v>
      </c>
      <c r="AF35" s="33">
        <v>120</v>
      </c>
      <c r="AG35" s="25" t="s">
        <v>249</v>
      </c>
      <c r="AH35" s="25" t="s">
        <v>250</v>
      </c>
      <c r="AI35" s="57"/>
    </row>
    <row r="36" s="1" customFormat="1" ht="71.25" spans="1:35">
      <c r="A36" s="23"/>
      <c r="B36" s="26" t="s">
        <v>251</v>
      </c>
      <c r="C36" s="27" t="s">
        <v>252</v>
      </c>
      <c r="D36" s="25" t="s">
        <v>199</v>
      </c>
      <c r="E36" s="25" t="s">
        <v>253</v>
      </c>
      <c r="F36" s="25" t="s">
        <v>125</v>
      </c>
      <c r="G36" s="25" t="s">
        <v>131</v>
      </c>
      <c r="H36" s="25" t="s">
        <v>132</v>
      </c>
      <c r="I36" s="50">
        <v>13891582878</v>
      </c>
      <c r="J36" s="51">
        <v>20</v>
      </c>
      <c r="K36" s="51">
        <v>20</v>
      </c>
      <c r="L36" s="51">
        <v>20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 t="s">
        <v>133</v>
      </c>
      <c r="Y36" s="51" t="s">
        <v>103</v>
      </c>
      <c r="Z36" s="51" t="s">
        <v>122</v>
      </c>
      <c r="AA36" s="51" t="s">
        <v>122</v>
      </c>
      <c r="AB36" s="51" t="s">
        <v>122</v>
      </c>
      <c r="AC36" s="51" t="s">
        <v>122</v>
      </c>
      <c r="AD36" s="33">
        <v>22</v>
      </c>
      <c r="AE36" s="33">
        <v>121</v>
      </c>
      <c r="AF36" s="33">
        <v>270</v>
      </c>
      <c r="AG36" s="25" t="s">
        <v>254</v>
      </c>
      <c r="AH36" s="25" t="s">
        <v>255</v>
      </c>
      <c r="AI36" s="57"/>
    </row>
    <row r="37" s="1" customFormat="1" ht="42.75" spans="1:35">
      <c r="A37" s="23"/>
      <c r="B37" s="26" t="s">
        <v>256</v>
      </c>
      <c r="C37" s="27" t="s">
        <v>257</v>
      </c>
      <c r="D37" s="25" t="s">
        <v>199</v>
      </c>
      <c r="E37" s="25" t="s">
        <v>258</v>
      </c>
      <c r="F37" s="25" t="s">
        <v>125</v>
      </c>
      <c r="G37" s="25" t="s">
        <v>131</v>
      </c>
      <c r="H37" s="25" t="s">
        <v>132</v>
      </c>
      <c r="I37" s="50">
        <v>13891582878</v>
      </c>
      <c r="J37" s="51">
        <v>30</v>
      </c>
      <c r="K37" s="51">
        <v>30</v>
      </c>
      <c r="L37" s="51">
        <v>30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>
        <v>0</v>
      </c>
      <c r="V37" s="51">
        <v>0</v>
      </c>
      <c r="W37" s="51">
        <v>0</v>
      </c>
      <c r="X37" s="51" t="s">
        <v>133</v>
      </c>
      <c r="Y37" s="51" t="s">
        <v>103</v>
      </c>
      <c r="Z37" s="51" t="s">
        <v>122</v>
      </c>
      <c r="AA37" s="51" t="s">
        <v>122</v>
      </c>
      <c r="AB37" s="51" t="s">
        <v>122</v>
      </c>
      <c r="AC37" s="51" t="s">
        <v>122</v>
      </c>
      <c r="AD37" s="33">
        <v>30</v>
      </c>
      <c r="AE37" s="33">
        <v>91</v>
      </c>
      <c r="AF37" s="33">
        <v>175</v>
      </c>
      <c r="AG37" s="25" t="s">
        <v>259</v>
      </c>
      <c r="AH37" s="25" t="s">
        <v>260</v>
      </c>
      <c r="AI37" s="57"/>
    </row>
    <row r="38" s="1" customFormat="1" ht="42.75" spans="1:35">
      <c r="A38" s="23"/>
      <c r="B38" s="26" t="s">
        <v>261</v>
      </c>
      <c r="C38" s="27" t="s">
        <v>262</v>
      </c>
      <c r="D38" s="25" t="s">
        <v>193</v>
      </c>
      <c r="E38" s="25" t="s">
        <v>263</v>
      </c>
      <c r="F38" s="25" t="s">
        <v>125</v>
      </c>
      <c r="G38" s="25" t="s">
        <v>131</v>
      </c>
      <c r="H38" s="25" t="s">
        <v>132</v>
      </c>
      <c r="I38" s="50">
        <v>13891582878</v>
      </c>
      <c r="J38" s="51">
        <v>20</v>
      </c>
      <c r="K38" s="51">
        <v>20</v>
      </c>
      <c r="L38" s="51">
        <v>20</v>
      </c>
      <c r="M38" s="51">
        <v>0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  <c r="S38" s="51">
        <v>0</v>
      </c>
      <c r="T38" s="51">
        <v>0</v>
      </c>
      <c r="U38" s="51">
        <v>0</v>
      </c>
      <c r="V38" s="51">
        <v>0</v>
      </c>
      <c r="W38" s="51">
        <v>0</v>
      </c>
      <c r="X38" s="51" t="s">
        <v>133</v>
      </c>
      <c r="Y38" s="51" t="s">
        <v>103</v>
      </c>
      <c r="Z38" s="51" t="s">
        <v>122</v>
      </c>
      <c r="AA38" s="51" t="s">
        <v>122</v>
      </c>
      <c r="AB38" s="51" t="s">
        <v>122</v>
      </c>
      <c r="AC38" s="51" t="s">
        <v>122</v>
      </c>
      <c r="AD38" s="33">
        <v>13</v>
      </c>
      <c r="AE38" s="33">
        <v>41</v>
      </c>
      <c r="AF38" s="33">
        <v>84</v>
      </c>
      <c r="AG38" s="25" t="s">
        <v>264</v>
      </c>
      <c r="AH38" s="25" t="s">
        <v>265</v>
      </c>
      <c r="AI38" s="57"/>
    </row>
    <row r="39" s="1" customFormat="1" ht="57" spans="1:35">
      <c r="A39" s="23"/>
      <c r="B39" s="26" t="s">
        <v>266</v>
      </c>
      <c r="C39" s="27" t="s">
        <v>267</v>
      </c>
      <c r="D39" s="25" t="s">
        <v>188</v>
      </c>
      <c r="E39" s="25" t="s">
        <v>268</v>
      </c>
      <c r="F39" s="25" t="s">
        <v>125</v>
      </c>
      <c r="G39" s="25" t="s">
        <v>131</v>
      </c>
      <c r="H39" s="25" t="s">
        <v>132</v>
      </c>
      <c r="I39" s="50">
        <v>13891582878</v>
      </c>
      <c r="J39" s="51">
        <v>10</v>
      </c>
      <c r="K39" s="51">
        <v>10</v>
      </c>
      <c r="L39" s="51">
        <v>10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 t="s">
        <v>133</v>
      </c>
      <c r="Y39" s="51" t="s">
        <v>103</v>
      </c>
      <c r="Z39" s="51" t="s">
        <v>122</v>
      </c>
      <c r="AA39" s="51" t="s">
        <v>122</v>
      </c>
      <c r="AB39" s="51" t="s">
        <v>122</v>
      </c>
      <c r="AC39" s="51" t="s">
        <v>122</v>
      </c>
      <c r="AD39" s="33">
        <v>13</v>
      </c>
      <c r="AE39" s="33">
        <v>43</v>
      </c>
      <c r="AF39" s="33">
        <v>88</v>
      </c>
      <c r="AG39" s="25" t="s">
        <v>269</v>
      </c>
      <c r="AH39" s="25" t="s">
        <v>270</v>
      </c>
      <c r="AI39" s="57"/>
    </row>
    <row r="40" s="1" customFormat="1" ht="42.75" spans="1:35">
      <c r="A40" s="23"/>
      <c r="B40" s="26" t="s">
        <v>271</v>
      </c>
      <c r="C40" s="27" t="s">
        <v>272</v>
      </c>
      <c r="D40" s="25" t="s">
        <v>273</v>
      </c>
      <c r="E40" s="25" t="s">
        <v>274</v>
      </c>
      <c r="F40" s="25" t="s">
        <v>125</v>
      </c>
      <c r="G40" s="25" t="s">
        <v>131</v>
      </c>
      <c r="H40" s="25" t="s">
        <v>132</v>
      </c>
      <c r="I40" s="50">
        <v>13891582878</v>
      </c>
      <c r="J40" s="51">
        <v>20</v>
      </c>
      <c r="K40" s="51">
        <v>20</v>
      </c>
      <c r="L40" s="51">
        <v>20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 t="s">
        <v>133</v>
      </c>
      <c r="Y40" s="51" t="s">
        <v>103</v>
      </c>
      <c r="Z40" s="51" t="s">
        <v>122</v>
      </c>
      <c r="AA40" s="51" t="s">
        <v>122</v>
      </c>
      <c r="AB40" s="51" t="s">
        <v>122</v>
      </c>
      <c r="AC40" s="51" t="s">
        <v>122</v>
      </c>
      <c r="AD40" s="33">
        <v>25</v>
      </c>
      <c r="AE40" s="33">
        <v>111</v>
      </c>
      <c r="AF40" s="33">
        <v>174</v>
      </c>
      <c r="AG40" s="25" t="s">
        <v>275</v>
      </c>
      <c r="AH40" s="25" t="s">
        <v>276</v>
      </c>
      <c r="AI40" s="57"/>
    </row>
    <row r="41" s="1" customFormat="1" ht="57" spans="1:35">
      <c r="A41" s="23"/>
      <c r="B41" s="26" t="s">
        <v>277</v>
      </c>
      <c r="C41" s="27" t="s">
        <v>278</v>
      </c>
      <c r="D41" s="25" t="s">
        <v>232</v>
      </c>
      <c r="E41" s="25" t="s">
        <v>279</v>
      </c>
      <c r="F41" s="25" t="s">
        <v>125</v>
      </c>
      <c r="G41" s="25" t="s">
        <v>131</v>
      </c>
      <c r="H41" s="25" t="s">
        <v>132</v>
      </c>
      <c r="I41" s="50">
        <v>13891582878</v>
      </c>
      <c r="J41" s="51">
        <v>30</v>
      </c>
      <c r="K41" s="51">
        <v>30</v>
      </c>
      <c r="L41" s="51">
        <v>30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 t="s">
        <v>133</v>
      </c>
      <c r="Y41" s="51" t="s">
        <v>103</v>
      </c>
      <c r="Z41" s="51" t="s">
        <v>122</v>
      </c>
      <c r="AA41" s="51" t="s">
        <v>122</v>
      </c>
      <c r="AB41" s="51" t="s">
        <v>122</v>
      </c>
      <c r="AC41" s="51" t="s">
        <v>122</v>
      </c>
      <c r="AD41" s="33">
        <v>50</v>
      </c>
      <c r="AE41" s="33">
        <v>155</v>
      </c>
      <c r="AF41" s="33">
        <v>322</v>
      </c>
      <c r="AG41" s="25" t="s">
        <v>280</v>
      </c>
      <c r="AH41" s="25" t="s">
        <v>281</v>
      </c>
      <c r="AI41" s="57"/>
    </row>
    <row r="42" s="1" customFormat="1" ht="70.5" spans="1:35">
      <c r="A42" s="23"/>
      <c r="B42" s="26" t="s">
        <v>282</v>
      </c>
      <c r="C42" s="27" t="s">
        <v>283</v>
      </c>
      <c r="D42" s="25" t="s">
        <v>232</v>
      </c>
      <c r="E42" s="25" t="s">
        <v>284</v>
      </c>
      <c r="F42" s="25" t="s">
        <v>125</v>
      </c>
      <c r="G42" s="25" t="s">
        <v>131</v>
      </c>
      <c r="H42" s="25" t="s">
        <v>132</v>
      </c>
      <c r="I42" s="50">
        <v>13891582878</v>
      </c>
      <c r="J42" s="51">
        <v>50</v>
      </c>
      <c r="K42" s="51">
        <v>50</v>
      </c>
      <c r="L42" s="51">
        <v>50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 t="s">
        <v>133</v>
      </c>
      <c r="Y42" s="51" t="s">
        <v>103</v>
      </c>
      <c r="Z42" s="51" t="s">
        <v>122</v>
      </c>
      <c r="AA42" s="51" t="s">
        <v>122</v>
      </c>
      <c r="AB42" s="51" t="s">
        <v>122</v>
      </c>
      <c r="AC42" s="51" t="s">
        <v>122</v>
      </c>
      <c r="AD42" s="33">
        <v>30</v>
      </c>
      <c r="AE42" s="33">
        <v>96</v>
      </c>
      <c r="AF42" s="33">
        <v>134</v>
      </c>
      <c r="AG42" s="25" t="s">
        <v>285</v>
      </c>
      <c r="AH42" s="25" t="s">
        <v>234</v>
      </c>
      <c r="AI42" s="57"/>
    </row>
    <row r="43" s="1" customFormat="1" ht="57" spans="1:35">
      <c r="A43" s="23"/>
      <c r="B43" s="26" t="s">
        <v>286</v>
      </c>
      <c r="C43" s="27" t="s">
        <v>287</v>
      </c>
      <c r="D43" s="25" t="s">
        <v>211</v>
      </c>
      <c r="E43" s="25" t="s">
        <v>288</v>
      </c>
      <c r="F43" s="25" t="s">
        <v>125</v>
      </c>
      <c r="G43" s="25" t="s">
        <v>131</v>
      </c>
      <c r="H43" s="25" t="s">
        <v>132</v>
      </c>
      <c r="I43" s="50">
        <v>13891582878</v>
      </c>
      <c r="J43" s="51">
        <v>30</v>
      </c>
      <c r="K43" s="51">
        <v>30</v>
      </c>
      <c r="L43" s="51">
        <v>30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 t="s">
        <v>133</v>
      </c>
      <c r="Y43" s="51" t="s">
        <v>103</v>
      </c>
      <c r="Z43" s="51" t="s">
        <v>122</v>
      </c>
      <c r="AA43" s="51" t="s">
        <v>122</v>
      </c>
      <c r="AB43" s="51" t="s">
        <v>122</v>
      </c>
      <c r="AC43" s="51" t="s">
        <v>122</v>
      </c>
      <c r="AD43" s="33">
        <v>34</v>
      </c>
      <c r="AE43" s="33">
        <v>95</v>
      </c>
      <c r="AF43" s="33">
        <v>200</v>
      </c>
      <c r="AG43" s="25" t="s">
        <v>289</v>
      </c>
      <c r="AH43" s="25" t="s">
        <v>290</v>
      </c>
      <c r="AI43" s="57"/>
    </row>
    <row r="44" s="1" customFormat="1" ht="42.75" spans="1:35">
      <c r="A44" s="23"/>
      <c r="B44" s="26" t="s">
        <v>291</v>
      </c>
      <c r="C44" s="27" t="s">
        <v>292</v>
      </c>
      <c r="D44" s="25" t="s">
        <v>273</v>
      </c>
      <c r="E44" s="25" t="s">
        <v>293</v>
      </c>
      <c r="F44" s="25" t="s">
        <v>125</v>
      </c>
      <c r="G44" s="25" t="s">
        <v>131</v>
      </c>
      <c r="H44" s="25" t="s">
        <v>132</v>
      </c>
      <c r="I44" s="50">
        <v>13891582878</v>
      </c>
      <c r="J44" s="51">
        <v>10</v>
      </c>
      <c r="K44" s="51">
        <v>10</v>
      </c>
      <c r="L44" s="51">
        <v>10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 t="s">
        <v>133</v>
      </c>
      <c r="Y44" s="51" t="s">
        <v>103</v>
      </c>
      <c r="Z44" s="51" t="s">
        <v>122</v>
      </c>
      <c r="AA44" s="51" t="s">
        <v>122</v>
      </c>
      <c r="AB44" s="51" t="s">
        <v>122</v>
      </c>
      <c r="AC44" s="51" t="s">
        <v>122</v>
      </c>
      <c r="AD44" s="33">
        <v>24</v>
      </c>
      <c r="AE44" s="33">
        <v>71</v>
      </c>
      <c r="AF44" s="33">
        <v>115</v>
      </c>
      <c r="AG44" s="25" t="s">
        <v>275</v>
      </c>
      <c r="AH44" s="25" t="s">
        <v>294</v>
      </c>
      <c r="AI44" s="57"/>
    </row>
    <row r="45" s="1" customFormat="1" ht="57" spans="1:35">
      <c r="A45" s="23"/>
      <c r="B45" s="26" t="s">
        <v>295</v>
      </c>
      <c r="C45" s="27" t="s">
        <v>296</v>
      </c>
      <c r="D45" s="25" t="s">
        <v>211</v>
      </c>
      <c r="E45" s="25" t="s">
        <v>297</v>
      </c>
      <c r="F45" s="25" t="s">
        <v>125</v>
      </c>
      <c r="G45" s="25" t="s">
        <v>131</v>
      </c>
      <c r="H45" s="25" t="s">
        <v>132</v>
      </c>
      <c r="I45" s="50">
        <v>13891582878</v>
      </c>
      <c r="J45" s="51">
        <v>50</v>
      </c>
      <c r="K45" s="51">
        <v>50</v>
      </c>
      <c r="L45" s="51">
        <v>50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 t="s">
        <v>133</v>
      </c>
      <c r="Y45" s="51" t="s">
        <v>103</v>
      </c>
      <c r="Z45" s="51" t="s">
        <v>122</v>
      </c>
      <c r="AA45" s="51" t="s">
        <v>122</v>
      </c>
      <c r="AB45" s="51" t="s">
        <v>122</v>
      </c>
      <c r="AC45" s="51" t="s">
        <v>122</v>
      </c>
      <c r="AD45" s="33">
        <v>30</v>
      </c>
      <c r="AE45" s="33">
        <v>88</v>
      </c>
      <c r="AF45" s="33">
        <v>150</v>
      </c>
      <c r="AG45" s="25" t="s">
        <v>298</v>
      </c>
      <c r="AH45" s="25" t="s">
        <v>299</v>
      </c>
      <c r="AI45" s="57"/>
    </row>
    <row r="46" s="1" customFormat="1" ht="57" spans="1:35">
      <c r="A46" s="23"/>
      <c r="B46" s="26" t="s">
        <v>300</v>
      </c>
      <c r="C46" s="27" t="s">
        <v>301</v>
      </c>
      <c r="D46" s="25" t="s">
        <v>199</v>
      </c>
      <c r="E46" s="25" t="s">
        <v>237</v>
      </c>
      <c r="F46" s="25" t="s">
        <v>125</v>
      </c>
      <c r="G46" s="25" t="s">
        <v>131</v>
      </c>
      <c r="H46" s="25" t="s">
        <v>132</v>
      </c>
      <c r="I46" s="50">
        <v>13891582878</v>
      </c>
      <c r="J46" s="51">
        <v>30</v>
      </c>
      <c r="K46" s="51">
        <v>30</v>
      </c>
      <c r="L46" s="51">
        <v>0</v>
      </c>
      <c r="M46" s="51">
        <v>0</v>
      </c>
      <c r="N46" s="51">
        <v>0</v>
      </c>
      <c r="O46" s="51">
        <v>30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 t="s">
        <v>133</v>
      </c>
      <c r="Y46" s="51" t="s">
        <v>103</v>
      </c>
      <c r="Z46" s="51" t="s">
        <v>122</v>
      </c>
      <c r="AA46" s="51" t="s">
        <v>122</v>
      </c>
      <c r="AB46" s="51" t="s">
        <v>122</v>
      </c>
      <c r="AC46" s="51" t="s">
        <v>122</v>
      </c>
      <c r="AD46" s="33">
        <v>20</v>
      </c>
      <c r="AE46" s="33">
        <v>58</v>
      </c>
      <c r="AF46" s="33">
        <v>81</v>
      </c>
      <c r="AG46" s="25" t="s">
        <v>161</v>
      </c>
      <c r="AH46" s="25" t="s">
        <v>302</v>
      </c>
      <c r="AI46" s="57"/>
    </row>
    <row r="47" s="1" customFormat="1" ht="54" spans="1:35">
      <c r="A47" s="23"/>
      <c r="B47" s="26" t="s">
        <v>303</v>
      </c>
      <c r="C47" s="27" t="s">
        <v>304</v>
      </c>
      <c r="D47" s="25" t="s">
        <v>305</v>
      </c>
      <c r="E47" s="25" t="s">
        <v>306</v>
      </c>
      <c r="F47" s="25" t="s">
        <v>125</v>
      </c>
      <c r="G47" s="25" t="s">
        <v>131</v>
      </c>
      <c r="H47" s="25" t="s">
        <v>132</v>
      </c>
      <c r="I47" s="50">
        <v>13891582878</v>
      </c>
      <c r="J47" s="51">
        <v>30</v>
      </c>
      <c r="K47" s="51">
        <v>30</v>
      </c>
      <c r="L47" s="51">
        <v>0</v>
      </c>
      <c r="M47" s="51">
        <v>0</v>
      </c>
      <c r="N47" s="51">
        <v>0</v>
      </c>
      <c r="O47" s="51">
        <v>30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 t="s">
        <v>133</v>
      </c>
      <c r="Y47" s="51" t="s">
        <v>103</v>
      </c>
      <c r="Z47" s="51" t="s">
        <v>122</v>
      </c>
      <c r="AA47" s="51" t="s">
        <v>122</v>
      </c>
      <c r="AB47" s="51" t="s">
        <v>122</v>
      </c>
      <c r="AC47" s="51" t="s">
        <v>122</v>
      </c>
      <c r="AD47" s="33">
        <v>20</v>
      </c>
      <c r="AE47" s="33">
        <v>58</v>
      </c>
      <c r="AF47" s="33">
        <v>197</v>
      </c>
      <c r="AG47" s="25" t="s">
        <v>307</v>
      </c>
      <c r="AH47" s="25" t="s">
        <v>308</v>
      </c>
      <c r="AI47" s="57"/>
    </row>
    <row r="48" s="1" customFormat="1" ht="42.75" spans="1:35">
      <c r="A48" s="23"/>
      <c r="B48" s="26" t="s">
        <v>309</v>
      </c>
      <c r="C48" s="27" t="s">
        <v>310</v>
      </c>
      <c r="D48" s="25" t="s">
        <v>193</v>
      </c>
      <c r="E48" s="25" t="s">
        <v>311</v>
      </c>
      <c r="F48" s="25" t="s">
        <v>125</v>
      </c>
      <c r="G48" s="25" t="s">
        <v>131</v>
      </c>
      <c r="H48" s="25" t="s">
        <v>132</v>
      </c>
      <c r="I48" s="50">
        <v>13891582878</v>
      </c>
      <c r="J48" s="51">
        <v>200</v>
      </c>
      <c r="K48" s="51">
        <v>200</v>
      </c>
      <c r="L48" s="51">
        <v>0</v>
      </c>
      <c r="M48" s="51">
        <v>0</v>
      </c>
      <c r="N48" s="51">
        <v>0</v>
      </c>
      <c r="O48" s="51">
        <v>200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 t="s">
        <v>133</v>
      </c>
      <c r="Y48" s="51" t="s">
        <v>103</v>
      </c>
      <c r="Z48" s="51" t="s">
        <v>122</v>
      </c>
      <c r="AA48" s="51" t="s">
        <v>122</v>
      </c>
      <c r="AB48" s="51" t="s">
        <v>122</v>
      </c>
      <c r="AC48" s="51" t="s">
        <v>122</v>
      </c>
      <c r="AD48" s="33">
        <v>30</v>
      </c>
      <c r="AE48" s="33">
        <v>96</v>
      </c>
      <c r="AF48" s="33">
        <v>134</v>
      </c>
      <c r="AG48" s="25" t="s">
        <v>312</v>
      </c>
      <c r="AH48" s="25" t="s">
        <v>313</v>
      </c>
      <c r="AI48" s="57"/>
    </row>
    <row r="49" s="1" customFormat="1" ht="40.5" spans="1:35">
      <c r="A49" s="23"/>
      <c r="B49" s="26" t="s">
        <v>314</v>
      </c>
      <c r="C49" s="27" t="s">
        <v>315</v>
      </c>
      <c r="D49" s="25" t="s">
        <v>222</v>
      </c>
      <c r="E49" s="25" t="s">
        <v>316</v>
      </c>
      <c r="F49" s="25" t="s">
        <v>125</v>
      </c>
      <c r="G49" s="25" t="s">
        <v>131</v>
      </c>
      <c r="H49" s="25" t="s">
        <v>132</v>
      </c>
      <c r="I49" s="50">
        <v>13891582878</v>
      </c>
      <c r="J49" s="51">
        <v>50</v>
      </c>
      <c r="K49" s="51">
        <v>50</v>
      </c>
      <c r="L49" s="51">
        <v>0</v>
      </c>
      <c r="M49" s="51">
        <v>0</v>
      </c>
      <c r="N49" s="51">
        <v>0</v>
      </c>
      <c r="O49" s="51">
        <v>50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 t="s">
        <v>133</v>
      </c>
      <c r="Y49" s="51" t="s">
        <v>103</v>
      </c>
      <c r="Z49" s="51" t="s">
        <v>122</v>
      </c>
      <c r="AA49" s="51" t="s">
        <v>122</v>
      </c>
      <c r="AB49" s="51" t="s">
        <v>122</v>
      </c>
      <c r="AC49" s="51" t="s">
        <v>122</v>
      </c>
      <c r="AD49" s="33">
        <v>30</v>
      </c>
      <c r="AE49" s="33">
        <v>87</v>
      </c>
      <c r="AF49" s="33">
        <v>130</v>
      </c>
      <c r="AG49" s="25" t="s">
        <v>161</v>
      </c>
      <c r="AH49" s="25" t="s">
        <v>317</v>
      </c>
      <c r="AI49" s="57"/>
    </row>
    <row r="50" s="1" customFormat="1" ht="54" spans="1:35">
      <c r="A50" s="23"/>
      <c r="B50" s="34" t="s">
        <v>318</v>
      </c>
      <c r="C50" s="27" t="s">
        <v>319</v>
      </c>
      <c r="D50" s="25" t="s">
        <v>193</v>
      </c>
      <c r="E50" s="25" t="s">
        <v>150</v>
      </c>
      <c r="F50" s="25" t="s">
        <v>125</v>
      </c>
      <c r="G50" s="25" t="s">
        <v>131</v>
      </c>
      <c r="H50" s="25" t="s">
        <v>132</v>
      </c>
      <c r="I50" s="50">
        <v>13891582878</v>
      </c>
      <c r="J50" s="51">
        <v>100</v>
      </c>
      <c r="K50" s="51">
        <v>100</v>
      </c>
      <c r="L50" s="51">
        <v>0</v>
      </c>
      <c r="M50" s="51">
        <v>0</v>
      </c>
      <c r="N50" s="51">
        <v>0</v>
      </c>
      <c r="O50" s="51">
        <v>100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 t="s">
        <v>133</v>
      </c>
      <c r="Y50" s="51" t="s">
        <v>103</v>
      </c>
      <c r="Z50" s="51" t="s">
        <v>122</v>
      </c>
      <c r="AA50" s="51" t="s">
        <v>122</v>
      </c>
      <c r="AB50" s="51" t="s">
        <v>122</v>
      </c>
      <c r="AC50" s="51" t="s">
        <v>122</v>
      </c>
      <c r="AD50" s="33">
        <v>31</v>
      </c>
      <c r="AE50" s="33">
        <v>96</v>
      </c>
      <c r="AF50" s="33">
        <v>200</v>
      </c>
      <c r="AG50" s="25" t="s">
        <v>320</v>
      </c>
      <c r="AH50" s="25" t="s">
        <v>321</v>
      </c>
      <c r="AI50" s="57"/>
    </row>
    <row r="51" s="1" customFormat="1" ht="42.75" spans="1:35">
      <c r="A51" s="23"/>
      <c r="B51" s="26" t="s">
        <v>322</v>
      </c>
      <c r="C51" s="27" t="s">
        <v>323</v>
      </c>
      <c r="D51" s="25" t="s">
        <v>211</v>
      </c>
      <c r="E51" s="25" t="s">
        <v>212</v>
      </c>
      <c r="F51" s="25" t="s">
        <v>125</v>
      </c>
      <c r="G51" s="25" t="s">
        <v>131</v>
      </c>
      <c r="H51" s="25" t="s">
        <v>132</v>
      </c>
      <c r="I51" s="50">
        <v>13891582878</v>
      </c>
      <c r="J51" s="51">
        <v>100</v>
      </c>
      <c r="K51" s="51">
        <v>100</v>
      </c>
      <c r="L51" s="51">
        <v>0</v>
      </c>
      <c r="M51" s="51">
        <v>0</v>
      </c>
      <c r="N51" s="51">
        <v>0</v>
      </c>
      <c r="O51" s="51">
        <v>100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 t="s">
        <v>133</v>
      </c>
      <c r="Y51" s="51" t="s">
        <v>103</v>
      </c>
      <c r="Z51" s="51" t="s">
        <v>122</v>
      </c>
      <c r="AA51" s="51" t="s">
        <v>122</v>
      </c>
      <c r="AB51" s="51" t="s">
        <v>122</v>
      </c>
      <c r="AC51" s="51" t="s">
        <v>122</v>
      </c>
      <c r="AD51" s="33">
        <v>70</v>
      </c>
      <c r="AE51" s="33">
        <v>177</v>
      </c>
      <c r="AF51" s="33">
        <v>240</v>
      </c>
      <c r="AG51" s="25" t="s">
        <v>324</v>
      </c>
      <c r="AH51" s="25" t="s">
        <v>325</v>
      </c>
      <c r="AI51" s="57"/>
    </row>
    <row r="52" s="1" customFormat="1" ht="67.5" spans="1:35">
      <c r="A52" s="23"/>
      <c r="B52" s="26" t="s">
        <v>326</v>
      </c>
      <c r="C52" s="27" t="s">
        <v>327</v>
      </c>
      <c r="D52" s="25" t="s">
        <v>193</v>
      </c>
      <c r="E52" s="25" t="s">
        <v>328</v>
      </c>
      <c r="F52" s="25" t="s">
        <v>125</v>
      </c>
      <c r="G52" s="25" t="s">
        <v>131</v>
      </c>
      <c r="H52" s="25" t="s">
        <v>132</v>
      </c>
      <c r="I52" s="50">
        <v>13891582878</v>
      </c>
      <c r="J52" s="51">
        <v>200</v>
      </c>
      <c r="K52" s="51">
        <v>200</v>
      </c>
      <c r="L52" s="51">
        <v>0</v>
      </c>
      <c r="M52" s="51">
        <v>0</v>
      </c>
      <c r="N52" s="51">
        <v>0</v>
      </c>
      <c r="O52" s="51">
        <v>200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 t="s">
        <v>133</v>
      </c>
      <c r="Y52" s="51" t="s">
        <v>103</v>
      </c>
      <c r="Z52" s="51" t="s">
        <v>122</v>
      </c>
      <c r="AA52" s="51" t="s">
        <v>122</v>
      </c>
      <c r="AB52" s="51" t="s">
        <v>122</v>
      </c>
      <c r="AC52" s="51" t="s">
        <v>122</v>
      </c>
      <c r="AD52" s="33">
        <v>123</v>
      </c>
      <c r="AE52" s="33">
        <v>384</v>
      </c>
      <c r="AF52" s="33">
        <v>511</v>
      </c>
      <c r="AG52" s="25" t="s">
        <v>329</v>
      </c>
      <c r="AH52" s="25" t="s">
        <v>234</v>
      </c>
      <c r="AI52" s="57"/>
    </row>
    <row r="53" s="4" customFormat="1" ht="30" customHeight="1" spans="1:42">
      <c r="A53" s="23" t="s">
        <v>330</v>
      </c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57"/>
      <c r="AJ53" s="1"/>
      <c r="AK53" s="1"/>
      <c r="AL53" s="1"/>
      <c r="AM53" s="1"/>
      <c r="AN53" s="1"/>
      <c r="AO53" s="1"/>
      <c r="AP53" s="1"/>
    </row>
    <row r="54" s="4" customFormat="1" ht="41" customHeight="1" spans="1:42">
      <c r="A54" s="23" t="s">
        <v>331</v>
      </c>
      <c r="B54" s="28"/>
      <c r="C54" s="25"/>
      <c r="D54" s="25"/>
      <c r="E54" s="25"/>
      <c r="F54" s="25"/>
      <c r="G54" s="25"/>
      <c r="H54" s="25"/>
      <c r="I54" s="50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25"/>
      <c r="AH54" s="25"/>
      <c r="AI54" s="57"/>
      <c r="AJ54" s="1"/>
      <c r="AK54" s="1"/>
      <c r="AL54" s="1"/>
      <c r="AM54" s="1"/>
      <c r="AN54" s="1"/>
      <c r="AO54" s="1"/>
      <c r="AP54" s="1"/>
    </row>
    <row r="55" s="4" customFormat="1" ht="41" customHeight="1" spans="1:42">
      <c r="A55" s="23" t="s">
        <v>332</v>
      </c>
      <c r="B55" s="28"/>
      <c r="C55" s="25"/>
      <c r="D55" s="25"/>
      <c r="E55" s="25"/>
      <c r="F55" s="25"/>
      <c r="G55" s="25"/>
      <c r="H55" s="25"/>
      <c r="I55" s="50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33"/>
      <c r="AE55" s="33"/>
      <c r="AF55" s="33"/>
      <c r="AG55" s="25"/>
      <c r="AH55" s="25"/>
      <c r="AI55" s="57"/>
      <c r="AJ55" s="1"/>
      <c r="AK55" s="1"/>
      <c r="AL55" s="1"/>
      <c r="AM55" s="1"/>
      <c r="AN55" s="1"/>
      <c r="AO55" s="1"/>
      <c r="AP55" s="1"/>
    </row>
    <row r="56" s="5" customFormat="1" ht="30" customHeight="1" spans="1:42">
      <c r="A56" s="22" t="s">
        <v>23</v>
      </c>
      <c r="B56" s="37"/>
      <c r="C56" s="21"/>
      <c r="D56" s="21"/>
      <c r="E56" s="21"/>
      <c r="F56" s="21"/>
      <c r="G56" s="21"/>
      <c r="H56" s="21"/>
      <c r="I56" s="47"/>
      <c r="J56" s="51">
        <v>445</v>
      </c>
      <c r="K56" s="51">
        <v>445</v>
      </c>
      <c r="L56" s="51">
        <v>445</v>
      </c>
      <c r="M56" s="51">
        <v>0</v>
      </c>
      <c r="N56" s="51">
        <v>0</v>
      </c>
      <c r="O56" s="51">
        <v>0</v>
      </c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9"/>
      <c r="AE56" s="49"/>
      <c r="AF56" s="49"/>
      <c r="AG56" s="21"/>
      <c r="AH56" s="21"/>
      <c r="AI56" s="58"/>
      <c r="AJ56" s="1"/>
      <c r="AK56" s="1"/>
      <c r="AL56" s="1"/>
      <c r="AM56" s="1"/>
      <c r="AN56" s="1"/>
      <c r="AO56" s="1"/>
      <c r="AP56" s="1"/>
    </row>
    <row r="57" s="1" customFormat="1" ht="30" customHeight="1" spans="1:35">
      <c r="A57" s="23" t="s">
        <v>24</v>
      </c>
      <c r="B57" s="28"/>
      <c r="C57" s="25"/>
      <c r="D57" s="25"/>
      <c r="E57" s="25"/>
      <c r="F57" s="25"/>
      <c r="G57" s="25"/>
      <c r="H57" s="25"/>
      <c r="I57" s="50"/>
      <c r="J57" s="51">
        <v>400</v>
      </c>
      <c r="K57" s="51">
        <v>400</v>
      </c>
      <c r="L57" s="51">
        <v>400</v>
      </c>
      <c r="M57" s="51">
        <v>0</v>
      </c>
      <c r="N57" s="51">
        <v>0</v>
      </c>
      <c r="O57" s="51">
        <v>0</v>
      </c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33"/>
      <c r="AE57" s="33"/>
      <c r="AF57" s="33"/>
      <c r="AG57" s="25"/>
      <c r="AH57" s="25"/>
      <c r="AI57" s="57"/>
    </row>
    <row r="58" s="1" customFormat="1" ht="60" customHeight="1" spans="1:35">
      <c r="A58" s="23"/>
      <c r="B58" s="38" t="s">
        <v>333</v>
      </c>
      <c r="C58" s="39" t="s">
        <v>334</v>
      </c>
      <c r="D58" s="25" t="s">
        <v>149</v>
      </c>
      <c r="E58" s="25" t="s">
        <v>335</v>
      </c>
      <c r="F58" s="25" t="s">
        <v>125</v>
      </c>
      <c r="G58" s="25" t="s">
        <v>131</v>
      </c>
      <c r="H58" s="25" t="s">
        <v>132</v>
      </c>
      <c r="I58" s="50">
        <v>13891582878</v>
      </c>
      <c r="J58" s="51">
        <v>400</v>
      </c>
      <c r="K58" s="51">
        <v>400</v>
      </c>
      <c r="L58" s="51">
        <v>400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 t="s">
        <v>133</v>
      </c>
      <c r="Y58" s="51" t="s">
        <v>103</v>
      </c>
      <c r="Z58" s="51" t="s">
        <v>122</v>
      </c>
      <c r="AA58" s="51" t="s">
        <v>122</v>
      </c>
      <c r="AB58" s="51" t="s">
        <v>122</v>
      </c>
      <c r="AC58" s="51" t="s">
        <v>122</v>
      </c>
      <c r="AD58" s="33">
        <v>0</v>
      </c>
      <c r="AE58" s="33">
        <v>10000</v>
      </c>
      <c r="AF58" s="33">
        <v>10000</v>
      </c>
      <c r="AG58" s="25" t="s">
        <v>336</v>
      </c>
      <c r="AH58" s="25" t="s">
        <v>337</v>
      </c>
      <c r="AI58" s="57"/>
    </row>
    <row r="59" s="1" customFormat="1" ht="30" customHeight="1" spans="1:35">
      <c r="A59" s="23" t="s">
        <v>26</v>
      </c>
      <c r="B59" s="28"/>
      <c r="C59" s="25"/>
      <c r="D59" s="25"/>
      <c r="E59" s="25"/>
      <c r="F59" s="25"/>
      <c r="G59" s="25"/>
      <c r="H59" s="25"/>
      <c r="I59" s="50"/>
      <c r="J59" s="51">
        <v>45</v>
      </c>
      <c r="K59" s="51">
        <v>45</v>
      </c>
      <c r="L59" s="51">
        <v>45</v>
      </c>
      <c r="M59" s="51">
        <v>0</v>
      </c>
      <c r="N59" s="51">
        <v>0</v>
      </c>
      <c r="O59" s="51">
        <v>0</v>
      </c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33"/>
      <c r="AE59" s="33"/>
      <c r="AF59" s="33"/>
      <c r="AG59" s="25"/>
      <c r="AH59" s="25"/>
      <c r="AI59" s="57"/>
    </row>
    <row r="60" s="1" customFormat="1" ht="60" customHeight="1" spans="1:35">
      <c r="A60" s="23"/>
      <c r="B60" s="38" t="s">
        <v>338</v>
      </c>
      <c r="C60" s="39" t="s">
        <v>339</v>
      </c>
      <c r="D60" s="25" t="s">
        <v>149</v>
      </c>
      <c r="E60" s="25" t="s">
        <v>335</v>
      </c>
      <c r="F60" s="25" t="s">
        <v>125</v>
      </c>
      <c r="G60" s="25" t="s">
        <v>131</v>
      </c>
      <c r="H60" s="25" t="s">
        <v>132</v>
      </c>
      <c r="I60" s="50">
        <v>13891582878</v>
      </c>
      <c r="J60" s="51">
        <v>45</v>
      </c>
      <c r="K60" s="51">
        <v>45</v>
      </c>
      <c r="L60" s="51">
        <v>45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 t="s">
        <v>133</v>
      </c>
      <c r="Y60" s="51" t="s">
        <v>103</v>
      </c>
      <c r="Z60" s="51" t="s">
        <v>122</v>
      </c>
      <c r="AA60" s="51" t="s">
        <v>122</v>
      </c>
      <c r="AB60" s="51" t="s">
        <v>122</v>
      </c>
      <c r="AC60" s="51" t="s">
        <v>122</v>
      </c>
      <c r="AD60" s="33">
        <v>0</v>
      </c>
      <c r="AE60" s="33">
        <v>300</v>
      </c>
      <c r="AF60" s="33">
        <v>300</v>
      </c>
      <c r="AG60" s="25" t="s">
        <v>340</v>
      </c>
      <c r="AH60" s="25" t="s">
        <v>341</v>
      </c>
      <c r="AI60" s="57"/>
    </row>
    <row r="61" s="1" customFormat="1" ht="30" customHeight="1" spans="1:35">
      <c r="A61" s="23" t="s">
        <v>27</v>
      </c>
      <c r="B61" s="28"/>
      <c r="C61" s="25"/>
      <c r="D61" s="25"/>
      <c r="E61" s="25"/>
      <c r="F61" s="25"/>
      <c r="G61" s="25"/>
      <c r="H61" s="25"/>
      <c r="I61" s="50"/>
      <c r="J61" s="51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33"/>
      <c r="AE61" s="33"/>
      <c r="AF61" s="33"/>
      <c r="AG61" s="25"/>
      <c r="AH61" s="25"/>
      <c r="AI61" s="57"/>
    </row>
    <row r="62" s="1" customFormat="1" ht="30" customHeight="1" spans="1:35">
      <c r="A62" s="23" t="s">
        <v>28</v>
      </c>
      <c r="B62" s="28"/>
      <c r="C62" s="25"/>
      <c r="D62" s="25"/>
      <c r="E62" s="25"/>
      <c r="F62" s="25"/>
      <c r="G62" s="25"/>
      <c r="H62" s="25"/>
      <c r="I62" s="50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33"/>
      <c r="AE62" s="33"/>
      <c r="AF62" s="33"/>
      <c r="AG62" s="25"/>
      <c r="AH62" s="25"/>
      <c r="AI62" s="57"/>
    </row>
    <row r="63" s="5" customFormat="1" ht="30" customHeight="1" spans="1:42">
      <c r="A63" s="22" t="s">
        <v>29</v>
      </c>
      <c r="B63" s="40"/>
      <c r="C63" s="21"/>
      <c r="D63" s="21"/>
      <c r="E63" s="21"/>
      <c r="F63" s="21"/>
      <c r="G63" s="21"/>
      <c r="H63" s="21"/>
      <c r="I63" s="47"/>
      <c r="J63" s="5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49"/>
      <c r="AE63" s="49"/>
      <c r="AF63" s="49"/>
      <c r="AG63" s="21"/>
      <c r="AH63" s="21"/>
      <c r="AI63" s="58"/>
      <c r="AJ63" s="1"/>
      <c r="AK63" s="1"/>
      <c r="AL63" s="1"/>
      <c r="AM63" s="1"/>
      <c r="AN63" s="1"/>
      <c r="AO63" s="1"/>
      <c r="AP63" s="1"/>
    </row>
    <row r="64" s="1" customFormat="1" ht="30" customHeight="1" spans="1:35">
      <c r="A64" s="23" t="s">
        <v>30</v>
      </c>
      <c r="B64" s="28"/>
      <c r="C64" s="25"/>
      <c r="D64" s="25"/>
      <c r="E64" s="25"/>
      <c r="F64" s="25"/>
      <c r="G64" s="25"/>
      <c r="H64" s="25"/>
      <c r="I64" s="50"/>
      <c r="J64" s="51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33"/>
      <c r="AE64" s="33"/>
      <c r="AF64" s="33"/>
      <c r="AG64" s="25"/>
      <c r="AH64" s="25"/>
      <c r="AI64" s="57"/>
    </row>
    <row r="65" s="1" customFormat="1" ht="30" customHeight="1" spans="1:35">
      <c r="A65" s="23" t="s">
        <v>31</v>
      </c>
      <c r="B65" s="28"/>
      <c r="C65" s="25"/>
      <c r="D65" s="25"/>
      <c r="E65" s="25"/>
      <c r="F65" s="25"/>
      <c r="G65" s="25"/>
      <c r="H65" s="25"/>
      <c r="I65" s="50"/>
      <c r="J65" s="51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33"/>
      <c r="AE65" s="33"/>
      <c r="AF65" s="33"/>
      <c r="AG65" s="25"/>
      <c r="AH65" s="25"/>
      <c r="AI65" s="57"/>
    </row>
    <row r="66" s="5" customFormat="1" ht="30" customHeight="1" spans="1:42">
      <c r="A66" s="22" t="s">
        <v>32</v>
      </c>
      <c r="B66" s="40"/>
      <c r="C66" s="21"/>
      <c r="D66" s="21"/>
      <c r="E66" s="21"/>
      <c r="F66" s="21"/>
      <c r="G66" s="21"/>
      <c r="H66" s="21"/>
      <c r="I66" s="47"/>
      <c r="J66" s="51">
        <v>550</v>
      </c>
      <c r="K66" s="51">
        <v>550</v>
      </c>
      <c r="L66" s="51">
        <v>550</v>
      </c>
      <c r="M66" s="51">
        <v>0</v>
      </c>
      <c r="N66" s="51">
        <v>0</v>
      </c>
      <c r="O66" s="51">
        <v>0</v>
      </c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49"/>
      <c r="AE66" s="49"/>
      <c r="AF66" s="49"/>
      <c r="AG66" s="21"/>
      <c r="AH66" s="21"/>
      <c r="AI66" s="58"/>
      <c r="AJ66" s="1"/>
      <c r="AK66" s="1"/>
      <c r="AL66" s="1"/>
      <c r="AM66" s="1"/>
      <c r="AN66" s="1"/>
      <c r="AO66" s="1"/>
      <c r="AP66" s="1"/>
    </row>
    <row r="67" s="1" customFormat="1" ht="30" customHeight="1" spans="1:35">
      <c r="A67" s="23" t="s">
        <v>342</v>
      </c>
      <c r="B67" s="28"/>
      <c r="C67" s="25"/>
      <c r="D67" s="25"/>
      <c r="E67" s="25"/>
      <c r="F67" s="25"/>
      <c r="G67" s="25"/>
      <c r="H67" s="25"/>
      <c r="I67" s="50"/>
      <c r="J67" s="51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33"/>
      <c r="AE67" s="33"/>
      <c r="AF67" s="33"/>
      <c r="AG67" s="25"/>
      <c r="AH67" s="25"/>
      <c r="AI67" s="57"/>
    </row>
    <row r="68" s="1" customFormat="1" ht="30" customHeight="1" spans="1:35">
      <c r="A68" s="23" t="s">
        <v>343</v>
      </c>
      <c r="B68" s="28"/>
      <c r="C68" s="25"/>
      <c r="D68" s="25"/>
      <c r="E68" s="25"/>
      <c r="F68" s="25"/>
      <c r="G68" s="25"/>
      <c r="H68" s="25"/>
      <c r="I68" s="50"/>
      <c r="J68" s="51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33"/>
      <c r="AE68" s="33"/>
      <c r="AF68" s="33"/>
      <c r="AG68" s="25"/>
      <c r="AH68" s="25"/>
      <c r="AI68" s="57"/>
    </row>
    <row r="69" s="1" customFormat="1" ht="30" customHeight="1" spans="1:35">
      <c r="A69" s="23" t="s">
        <v>344</v>
      </c>
      <c r="B69" s="28"/>
      <c r="C69" s="25"/>
      <c r="D69" s="25"/>
      <c r="E69" s="25"/>
      <c r="F69" s="25"/>
      <c r="G69" s="25"/>
      <c r="H69" s="25"/>
      <c r="I69" s="50"/>
      <c r="J69" s="51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33"/>
      <c r="AE69" s="33"/>
      <c r="AF69" s="33"/>
      <c r="AG69" s="25"/>
      <c r="AH69" s="25"/>
      <c r="AI69" s="57"/>
    </row>
    <row r="70" s="1" customFormat="1" ht="30" customHeight="1" spans="1:35">
      <c r="A70" s="23" t="s">
        <v>345</v>
      </c>
      <c r="B70" s="28"/>
      <c r="C70" s="25"/>
      <c r="D70" s="25"/>
      <c r="E70" s="25"/>
      <c r="F70" s="25"/>
      <c r="G70" s="25"/>
      <c r="H70" s="25"/>
      <c r="I70" s="50"/>
      <c r="J70" s="51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33"/>
      <c r="AE70" s="33"/>
      <c r="AF70" s="33"/>
      <c r="AG70" s="25"/>
      <c r="AH70" s="25"/>
      <c r="AI70" s="57"/>
    </row>
    <row r="71" s="1" customFormat="1" ht="30" customHeight="1" spans="1:35">
      <c r="A71" s="23" t="s">
        <v>346</v>
      </c>
      <c r="B71" s="28"/>
      <c r="C71" s="25"/>
      <c r="D71" s="25"/>
      <c r="E71" s="25"/>
      <c r="F71" s="25"/>
      <c r="G71" s="25"/>
      <c r="H71" s="25"/>
      <c r="I71" s="50"/>
      <c r="J71" s="51">
        <v>550</v>
      </c>
      <c r="K71" s="51">
        <v>550</v>
      </c>
      <c r="L71" s="51">
        <v>550</v>
      </c>
      <c r="M71" s="51">
        <v>0</v>
      </c>
      <c r="N71" s="51">
        <v>0</v>
      </c>
      <c r="O71" s="51">
        <v>0</v>
      </c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33"/>
      <c r="AE71" s="33"/>
      <c r="AF71" s="33"/>
      <c r="AG71" s="25"/>
      <c r="AH71" s="25"/>
      <c r="AI71" s="57"/>
    </row>
    <row r="72" s="1" customFormat="1" ht="46" customHeight="1" spans="1:35">
      <c r="A72" s="23"/>
      <c r="B72" s="38" t="s">
        <v>347</v>
      </c>
      <c r="C72" s="39" t="s">
        <v>348</v>
      </c>
      <c r="D72" s="25" t="s">
        <v>149</v>
      </c>
      <c r="E72" s="25" t="s">
        <v>335</v>
      </c>
      <c r="F72" s="25" t="s">
        <v>125</v>
      </c>
      <c r="G72" s="25" t="s">
        <v>131</v>
      </c>
      <c r="H72" s="25" t="s">
        <v>132</v>
      </c>
      <c r="I72" s="50">
        <v>13891582878</v>
      </c>
      <c r="J72" s="51">
        <v>550</v>
      </c>
      <c r="K72" s="51">
        <v>550</v>
      </c>
      <c r="L72" s="51">
        <v>550</v>
      </c>
      <c r="M72" s="51">
        <v>0</v>
      </c>
      <c r="N72" s="51">
        <v>0</v>
      </c>
      <c r="O72" s="51">
        <v>0</v>
      </c>
      <c r="P72" s="51">
        <v>0</v>
      </c>
      <c r="Q72" s="51">
        <v>0</v>
      </c>
      <c r="R72" s="51">
        <v>0</v>
      </c>
      <c r="S72" s="51">
        <v>0</v>
      </c>
      <c r="T72" s="51">
        <v>0</v>
      </c>
      <c r="U72" s="51">
        <v>0</v>
      </c>
      <c r="V72" s="51">
        <v>0</v>
      </c>
      <c r="W72" s="51">
        <v>0</v>
      </c>
      <c r="X72" s="51" t="s">
        <v>133</v>
      </c>
      <c r="Y72" s="51" t="s">
        <v>103</v>
      </c>
      <c r="Z72" s="51" t="s">
        <v>122</v>
      </c>
      <c r="AA72" s="51" t="s">
        <v>122</v>
      </c>
      <c r="AB72" s="51" t="s">
        <v>122</v>
      </c>
      <c r="AC72" s="51" t="s">
        <v>122</v>
      </c>
      <c r="AD72" s="33">
        <v>0</v>
      </c>
      <c r="AE72" s="33">
        <v>600</v>
      </c>
      <c r="AF72" s="33">
        <v>600</v>
      </c>
      <c r="AG72" s="25" t="s">
        <v>349</v>
      </c>
      <c r="AH72" s="25" t="s">
        <v>348</v>
      </c>
      <c r="AI72" s="57"/>
    </row>
    <row r="73" s="5" customFormat="1" ht="30" customHeight="1" spans="1:42">
      <c r="A73" s="22" t="s">
        <v>34</v>
      </c>
      <c r="B73" s="37"/>
      <c r="C73" s="21"/>
      <c r="D73" s="21"/>
      <c r="E73" s="21"/>
      <c r="F73" s="21"/>
      <c r="G73" s="21"/>
      <c r="H73" s="21"/>
      <c r="I73" s="47"/>
      <c r="J73" s="51">
        <v>200</v>
      </c>
      <c r="K73" s="51">
        <v>200</v>
      </c>
      <c r="L73" s="51">
        <v>200</v>
      </c>
      <c r="M73" s="51">
        <v>0</v>
      </c>
      <c r="N73" s="51">
        <v>0</v>
      </c>
      <c r="O73" s="51">
        <v>0</v>
      </c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9"/>
      <c r="AE73" s="49"/>
      <c r="AF73" s="49"/>
      <c r="AG73" s="21"/>
      <c r="AH73" s="21"/>
      <c r="AI73" s="58"/>
      <c r="AJ73" s="1"/>
      <c r="AK73" s="1"/>
      <c r="AL73" s="1"/>
      <c r="AM73" s="1"/>
      <c r="AN73" s="1"/>
      <c r="AO73" s="1"/>
      <c r="AP73" s="1"/>
    </row>
    <row r="74" s="1" customFormat="1" ht="43" customHeight="1" spans="1:35">
      <c r="A74" s="23" t="s">
        <v>35</v>
      </c>
      <c r="B74" s="59"/>
      <c r="C74" s="57"/>
      <c r="D74" s="57"/>
      <c r="E74" s="25"/>
      <c r="F74" s="25"/>
      <c r="G74" s="25"/>
      <c r="H74" s="25"/>
      <c r="I74" s="50"/>
      <c r="J74" s="51">
        <v>200</v>
      </c>
      <c r="K74" s="51">
        <v>200</v>
      </c>
      <c r="L74" s="51">
        <v>200</v>
      </c>
      <c r="M74" s="51">
        <v>0</v>
      </c>
      <c r="N74" s="51">
        <v>0</v>
      </c>
      <c r="O74" s="51">
        <v>0</v>
      </c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33"/>
      <c r="AE74" s="49"/>
      <c r="AF74" s="49"/>
      <c r="AG74" s="25"/>
      <c r="AH74" s="25"/>
      <c r="AI74" s="57"/>
    </row>
    <row r="75" s="1" customFormat="1" ht="43" customHeight="1" spans="1:35">
      <c r="A75" s="23"/>
      <c r="B75" s="60" t="s">
        <v>350</v>
      </c>
      <c r="C75" s="39" t="s">
        <v>351</v>
      </c>
      <c r="D75" s="25" t="s">
        <v>352</v>
      </c>
      <c r="E75" s="25" t="s">
        <v>353</v>
      </c>
      <c r="F75" s="25" t="s">
        <v>125</v>
      </c>
      <c r="G75" s="25" t="s">
        <v>131</v>
      </c>
      <c r="H75" s="25" t="s">
        <v>132</v>
      </c>
      <c r="I75" s="50">
        <v>13891582878</v>
      </c>
      <c r="J75" s="51">
        <v>200</v>
      </c>
      <c r="K75" s="51">
        <v>200</v>
      </c>
      <c r="L75" s="51">
        <v>200</v>
      </c>
      <c r="M75" s="51">
        <v>0</v>
      </c>
      <c r="N75" s="51">
        <v>0</v>
      </c>
      <c r="O75" s="51">
        <v>0</v>
      </c>
      <c r="P75" s="51">
        <v>0</v>
      </c>
      <c r="Q75" s="51">
        <v>0</v>
      </c>
      <c r="R75" s="51">
        <v>0</v>
      </c>
      <c r="S75" s="51">
        <v>0</v>
      </c>
      <c r="T75" s="51">
        <v>0</v>
      </c>
      <c r="U75" s="51">
        <v>0</v>
      </c>
      <c r="V75" s="51">
        <v>0</v>
      </c>
      <c r="W75" s="51">
        <v>0</v>
      </c>
      <c r="X75" s="51" t="s">
        <v>133</v>
      </c>
      <c r="Y75" s="51" t="s">
        <v>103</v>
      </c>
      <c r="Z75" s="51" t="s">
        <v>122</v>
      </c>
      <c r="AA75" s="51" t="s">
        <v>122</v>
      </c>
      <c r="AB75" s="51" t="s">
        <v>122</v>
      </c>
      <c r="AC75" s="51" t="s">
        <v>122</v>
      </c>
      <c r="AD75" s="33">
        <v>650</v>
      </c>
      <c r="AE75" s="33">
        <v>650</v>
      </c>
      <c r="AF75" s="33">
        <v>2080</v>
      </c>
      <c r="AG75" s="25" t="s">
        <v>354</v>
      </c>
      <c r="AH75" s="25" t="s">
        <v>355</v>
      </c>
      <c r="AI75" s="57"/>
    </row>
    <row r="76" s="1" customFormat="1" ht="30" customHeight="1" spans="1:35">
      <c r="A76" s="23" t="s">
        <v>36</v>
      </c>
      <c r="B76" s="28"/>
      <c r="C76" s="25"/>
      <c r="D76" s="25"/>
      <c r="E76" s="25"/>
      <c r="F76" s="25"/>
      <c r="G76" s="25"/>
      <c r="H76" s="25"/>
      <c r="I76" s="50"/>
      <c r="J76" s="51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33"/>
      <c r="AE76" s="33"/>
      <c r="AF76" s="33"/>
      <c r="AG76" s="25"/>
      <c r="AH76" s="25"/>
      <c r="AI76" s="57"/>
    </row>
    <row r="77" s="1" customFormat="1" ht="30" customHeight="1" spans="1:35">
      <c r="A77" s="25" t="s">
        <v>37</v>
      </c>
      <c r="B77" s="24"/>
      <c r="C77" s="25"/>
      <c r="D77" s="25"/>
      <c r="E77" s="25"/>
      <c r="F77" s="25"/>
      <c r="G77" s="25"/>
      <c r="H77" s="25"/>
      <c r="I77" s="50"/>
      <c r="J77" s="51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33"/>
      <c r="AE77" s="33"/>
      <c r="AF77" s="33"/>
      <c r="AG77" s="25"/>
      <c r="AH77" s="25"/>
      <c r="AI77" s="57"/>
    </row>
    <row r="78" s="5" customFormat="1" ht="30" customHeight="1" spans="1:42">
      <c r="A78" s="22" t="s">
        <v>38</v>
      </c>
      <c r="B78" s="20"/>
      <c r="C78" s="21"/>
      <c r="D78" s="21"/>
      <c r="E78" s="21"/>
      <c r="F78" s="21"/>
      <c r="G78" s="21"/>
      <c r="H78" s="21"/>
      <c r="I78" s="47"/>
      <c r="J78" s="5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49"/>
      <c r="AE78" s="49"/>
      <c r="AF78" s="49"/>
      <c r="AG78" s="21"/>
      <c r="AH78" s="21"/>
      <c r="AI78" s="58"/>
      <c r="AJ78" s="1"/>
      <c r="AK78" s="1"/>
      <c r="AL78" s="1"/>
      <c r="AM78" s="1"/>
      <c r="AN78" s="1"/>
      <c r="AO78" s="1"/>
      <c r="AP78" s="1"/>
    </row>
    <row r="79" s="1" customFormat="1" ht="30" customHeight="1" spans="1:35">
      <c r="A79" s="23" t="s">
        <v>39</v>
      </c>
      <c r="B79" s="28"/>
      <c r="C79" s="25"/>
      <c r="D79" s="25"/>
      <c r="E79" s="25"/>
      <c r="F79" s="25"/>
      <c r="G79" s="25"/>
      <c r="H79" s="25"/>
      <c r="I79" s="50"/>
      <c r="J79" s="51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33"/>
      <c r="AE79" s="33"/>
      <c r="AF79" s="33"/>
      <c r="AG79" s="25"/>
      <c r="AH79" s="25"/>
      <c r="AI79" s="57"/>
    </row>
    <row r="80" s="1" customFormat="1" ht="30" customHeight="1" spans="1:35">
      <c r="A80" s="23" t="s">
        <v>40</v>
      </c>
      <c r="B80" s="28"/>
      <c r="C80" s="25"/>
      <c r="D80" s="25"/>
      <c r="E80" s="25"/>
      <c r="F80" s="25"/>
      <c r="G80" s="25"/>
      <c r="H80" s="25"/>
      <c r="I80" s="50"/>
      <c r="J80" s="51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33"/>
      <c r="AE80" s="33"/>
      <c r="AF80" s="33"/>
      <c r="AG80" s="25"/>
      <c r="AH80" s="25"/>
      <c r="AI80" s="57"/>
    </row>
    <row r="81" s="1" customFormat="1" ht="30" customHeight="1" spans="1:35">
      <c r="A81" s="25" t="s">
        <v>41</v>
      </c>
      <c r="B81" s="24"/>
      <c r="C81" s="25"/>
      <c r="D81" s="25"/>
      <c r="E81" s="25"/>
      <c r="F81" s="25"/>
      <c r="G81" s="25"/>
      <c r="H81" s="25"/>
      <c r="I81" s="50"/>
      <c r="J81" s="51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33"/>
      <c r="AE81" s="33"/>
      <c r="AF81" s="33"/>
      <c r="AG81" s="25"/>
      <c r="AH81" s="25"/>
      <c r="AI81" s="57"/>
    </row>
    <row r="82" s="1" customFormat="1" ht="30" customHeight="1" spans="1:35">
      <c r="A82" s="25" t="s">
        <v>42</v>
      </c>
      <c r="B82" s="24"/>
      <c r="C82" s="25"/>
      <c r="D82" s="25"/>
      <c r="E82" s="25"/>
      <c r="F82" s="25"/>
      <c r="G82" s="25"/>
      <c r="H82" s="25"/>
      <c r="I82" s="50"/>
      <c r="J82" s="51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33"/>
      <c r="AE82" s="33"/>
      <c r="AF82" s="33"/>
      <c r="AG82" s="25"/>
      <c r="AH82" s="25"/>
      <c r="AI82" s="57"/>
    </row>
    <row r="83" s="1" customFormat="1" ht="30" customHeight="1" spans="1:35">
      <c r="A83" s="25" t="s">
        <v>43</v>
      </c>
      <c r="B83" s="24"/>
      <c r="C83" s="25"/>
      <c r="D83" s="25"/>
      <c r="E83" s="25"/>
      <c r="F83" s="25"/>
      <c r="G83" s="25"/>
      <c r="H83" s="25"/>
      <c r="I83" s="50"/>
      <c r="J83" s="51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33"/>
      <c r="AE83" s="33"/>
      <c r="AF83" s="33"/>
      <c r="AG83" s="25"/>
      <c r="AH83" s="25"/>
      <c r="AI83" s="57"/>
    </row>
    <row r="84" s="1" customFormat="1" ht="30" customHeight="1" spans="1:35">
      <c r="A84" s="25" t="s">
        <v>44</v>
      </c>
      <c r="B84" s="24"/>
      <c r="C84" s="25"/>
      <c r="D84" s="25"/>
      <c r="E84" s="25"/>
      <c r="F84" s="25"/>
      <c r="G84" s="25"/>
      <c r="H84" s="25"/>
      <c r="I84" s="50"/>
      <c r="J84" s="51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33"/>
      <c r="AE84" s="33"/>
      <c r="AF84" s="33"/>
      <c r="AG84" s="25"/>
      <c r="AH84" s="25"/>
      <c r="AI84" s="57"/>
    </row>
    <row r="85" s="5" customFormat="1" ht="30" customHeight="1" spans="1:42">
      <c r="A85" s="22" t="s">
        <v>45</v>
      </c>
      <c r="B85" s="20"/>
      <c r="C85" s="21"/>
      <c r="D85" s="21"/>
      <c r="E85" s="21"/>
      <c r="F85" s="21"/>
      <c r="G85" s="21"/>
      <c r="H85" s="21"/>
      <c r="I85" s="47"/>
      <c r="J85" s="5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49"/>
      <c r="AE85" s="49"/>
      <c r="AF85" s="49"/>
      <c r="AG85" s="21"/>
      <c r="AH85" s="21"/>
      <c r="AI85" s="58"/>
      <c r="AJ85" s="1"/>
      <c r="AK85" s="1"/>
      <c r="AL85" s="1"/>
      <c r="AM85" s="1"/>
      <c r="AN85" s="1"/>
      <c r="AO85" s="1"/>
      <c r="AP85" s="1"/>
    </row>
    <row r="86" s="1" customFormat="1" ht="30" customHeight="1" spans="1:35">
      <c r="A86" s="25" t="s">
        <v>46</v>
      </c>
      <c r="B86" s="24"/>
      <c r="C86" s="25"/>
      <c r="D86" s="25"/>
      <c r="E86" s="25"/>
      <c r="F86" s="25"/>
      <c r="G86" s="25"/>
      <c r="H86" s="25"/>
      <c r="I86" s="50"/>
      <c r="J86" s="51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33"/>
      <c r="AE86" s="33"/>
      <c r="AF86" s="33"/>
      <c r="AG86" s="25"/>
      <c r="AH86" s="25"/>
      <c r="AI86" s="57"/>
    </row>
    <row r="87" s="5" customFormat="1" ht="30" customHeight="1" spans="1:42">
      <c r="A87" s="22" t="s">
        <v>47</v>
      </c>
      <c r="B87" s="20"/>
      <c r="C87" s="21"/>
      <c r="D87" s="21"/>
      <c r="E87" s="21"/>
      <c r="F87" s="21"/>
      <c r="G87" s="21"/>
      <c r="H87" s="21"/>
      <c r="I87" s="47"/>
      <c r="J87" s="48">
        <v>380</v>
      </c>
      <c r="K87" s="48">
        <v>380</v>
      </c>
      <c r="L87" s="48">
        <v>380</v>
      </c>
      <c r="M87" s="48">
        <v>0</v>
      </c>
      <c r="N87" s="48">
        <v>0</v>
      </c>
      <c r="O87" s="48">
        <v>0</v>
      </c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9"/>
      <c r="AE87" s="49"/>
      <c r="AF87" s="49"/>
      <c r="AG87" s="21"/>
      <c r="AH87" s="21"/>
      <c r="AI87" s="58"/>
      <c r="AJ87" s="1"/>
      <c r="AK87" s="1"/>
      <c r="AL87" s="1"/>
      <c r="AM87" s="1"/>
      <c r="AN87" s="1"/>
      <c r="AO87" s="1"/>
      <c r="AP87" s="1"/>
    </row>
    <row r="88" s="1" customFormat="1" ht="30" customHeight="1" spans="1:35">
      <c r="A88" s="25" t="s">
        <v>48</v>
      </c>
      <c r="B88" s="61"/>
      <c r="C88" s="62"/>
      <c r="D88" s="62"/>
      <c r="E88" s="62"/>
      <c r="F88" s="62"/>
      <c r="G88" s="62"/>
      <c r="H88" s="62"/>
      <c r="I88" s="65"/>
      <c r="J88" s="66">
        <v>380</v>
      </c>
      <c r="K88" s="66">
        <v>380</v>
      </c>
      <c r="L88" s="66">
        <v>380</v>
      </c>
      <c r="M88" s="66">
        <v>0</v>
      </c>
      <c r="N88" s="66">
        <v>0</v>
      </c>
      <c r="O88" s="66">
        <v>0</v>
      </c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7"/>
      <c r="AE88" s="67"/>
      <c r="AF88" s="67"/>
      <c r="AG88" s="62"/>
      <c r="AH88" s="62"/>
      <c r="AI88" s="62"/>
    </row>
    <row r="89" s="1" customFormat="1" ht="30" customHeight="1" spans="1:35">
      <c r="A89" s="25"/>
      <c r="B89" s="63" t="s">
        <v>356</v>
      </c>
      <c r="C89" s="39" t="s">
        <v>357</v>
      </c>
      <c r="D89" s="25" t="s">
        <v>352</v>
      </c>
      <c r="E89" s="25" t="s">
        <v>353</v>
      </c>
      <c r="F89" s="25" t="s">
        <v>125</v>
      </c>
      <c r="G89" s="25" t="s">
        <v>131</v>
      </c>
      <c r="H89" s="25" t="s">
        <v>132</v>
      </c>
      <c r="I89" s="50">
        <v>13891582878</v>
      </c>
      <c r="J89" s="51">
        <v>80</v>
      </c>
      <c r="K89" s="51">
        <v>80</v>
      </c>
      <c r="L89" s="51">
        <v>80</v>
      </c>
      <c r="M89" s="51">
        <v>0</v>
      </c>
      <c r="N89" s="51">
        <v>0</v>
      </c>
      <c r="O89" s="51">
        <v>0</v>
      </c>
      <c r="P89" s="51">
        <v>0</v>
      </c>
      <c r="Q89" s="51">
        <v>0</v>
      </c>
      <c r="R89" s="51">
        <v>0</v>
      </c>
      <c r="S89" s="51">
        <v>0</v>
      </c>
      <c r="T89" s="51">
        <v>0</v>
      </c>
      <c r="U89" s="51">
        <v>0</v>
      </c>
      <c r="V89" s="51">
        <v>0</v>
      </c>
      <c r="W89" s="51">
        <v>0</v>
      </c>
      <c r="X89" s="51" t="s">
        <v>133</v>
      </c>
      <c r="Y89" s="51" t="s">
        <v>103</v>
      </c>
      <c r="Z89" s="51" t="s">
        <v>122</v>
      </c>
      <c r="AA89" s="51" t="s">
        <v>122</v>
      </c>
      <c r="AB89" s="51" t="s">
        <v>122</v>
      </c>
      <c r="AC89" s="51" t="s">
        <v>122</v>
      </c>
      <c r="AD89" s="33">
        <v>1300</v>
      </c>
      <c r="AE89" s="33">
        <v>1300</v>
      </c>
      <c r="AF89" s="33">
        <v>3510</v>
      </c>
      <c r="AG89" s="25" t="s">
        <v>358</v>
      </c>
      <c r="AH89" s="25" t="s">
        <v>359</v>
      </c>
      <c r="AI89" s="62"/>
    </row>
    <row r="90" s="1" customFormat="1" ht="30" customHeight="1" spans="1:35">
      <c r="A90" s="25"/>
      <c r="B90" s="63" t="s">
        <v>360</v>
      </c>
      <c r="C90" s="39" t="s">
        <v>357</v>
      </c>
      <c r="D90" s="25" t="s">
        <v>352</v>
      </c>
      <c r="E90" s="25" t="s">
        <v>353</v>
      </c>
      <c r="F90" s="25" t="s">
        <v>125</v>
      </c>
      <c r="G90" s="25" t="s">
        <v>131</v>
      </c>
      <c r="H90" s="25" t="s">
        <v>132</v>
      </c>
      <c r="I90" s="50">
        <v>13891582878</v>
      </c>
      <c r="J90" s="51">
        <v>80</v>
      </c>
      <c r="K90" s="51">
        <v>80</v>
      </c>
      <c r="L90" s="51">
        <v>80</v>
      </c>
      <c r="M90" s="51">
        <v>0</v>
      </c>
      <c r="N90" s="51">
        <v>0</v>
      </c>
      <c r="O90" s="51">
        <v>0</v>
      </c>
      <c r="P90" s="51">
        <v>0</v>
      </c>
      <c r="Q90" s="51">
        <v>0</v>
      </c>
      <c r="R90" s="51">
        <v>0</v>
      </c>
      <c r="S90" s="51">
        <v>0</v>
      </c>
      <c r="T90" s="51">
        <v>0</v>
      </c>
      <c r="U90" s="51">
        <v>0</v>
      </c>
      <c r="V90" s="51">
        <v>0</v>
      </c>
      <c r="W90" s="51">
        <v>0</v>
      </c>
      <c r="X90" s="51" t="s">
        <v>133</v>
      </c>
      <c r="Y90" s="51" t="s">
        <v>103</v>
      </c>
      <c r="Z90" s="51" t="s">
        <v>122</v>
      </c>
      <c r="AA90" s="51" t="s">
        <v>122</v>
      </c>
      <c r="AB90" s="51" t="s">
        <v>122</v>
      </c>
      <c r="AC90" s="51" t="s">
        <v>122</v>
      </c>
      <c r="AD90" s="33">
        <v>1300</v>
      </c>
      <c r="AE90" s="33">
        <v>1300</v>
      </c>
      <c r="AF90" s="33">
        <v>3510</v>
      </c>
      <c r="AG90" s="25" t="s">
        <v>358</v>
      </c>
      <c r="AH90" s="25" t="s">
        <v>359</v>
      </c>
      <c r="AI90" s="62"/>
    </row>
    <row r="91" s="1" customFormat="1" ht="30" customHeight="1" spans="1:35">
      <c r="A91" s="25"/>
      <c r="B91" s="63" t="s">
        <v>361</v>
      </c>
      <c r="C91" s="39" t="s">
        <v>357</v>
      </c>
      <c r="D91" s="25" t="s">
        <v>352</v>
      </c>
      <c r="E91" s="25" t="s">
        <v>353</v>
      </c>
      <c r="F91" s="25" t="s">
        <v>125</v>
      </c>
      <c r="G91" s="25" t="s">
        <v>131</v>
      </c>
      <c r="H91" s="25" t="s">
        <v>132</v>
      </c>
      <c r="I91" s="50">
        <v>13891582878</v>
      </c>
      <c r="J91" s="51">
        <v>80</v>
      </c>
      <c r="K91" s="51">
        <v>80</v>
      </c>
      <c r="L91" s="51">
        <v>80</v>
      </c>
      <c r="M91" s="51">
        <v>0</v>
      </c>
      <c r="N91" s="51">
        <v>0</v>
      </c>
      <c r="O91" s="51">
        <v>0</v>
      </c>
      <c r="P91" s="51">
        <v>0</v>
      </c>
      <c r="Q91" s="51">
        <v>0</v>
      </c>
      <c r="R91" s="51">
        <v>0</v>
      </c>
      <c r="S91" s="51">
        <v>0</v>
      </c>
      <c r="T91" s="51">
        <v>0</v>
      </c>
      <c r="U91" s="51">
        <v>0</v>
      </c>
      <c r="V91" s="51">
        <v>0</v>
      </c>
      <c r="W91" s="51">
        <v>0</v>
      </c>
      <c r="X91" s="51" t="s">
        <v>133</v>
      </c>
      <c r="Y91" s="51" t="s">
        <v>103</v>
      </c>
      <c r="Z91" s="51" t="s">
        <v>122</v>
      </c>
      <c r="AA91" s="51" t="s">
        <v>122</v>
      </c>
      <c r="AB91" s="51" t="s">
        <v>122</v>
      </c>
      <c r="AC91" s="51" t="s">
        <v>122</v>
      </c>
      <c r="AD91" s="33">
        <v>1300</v>
      </c>
      <c r="AE91" s="33">
        <v>1300</v>
      </c>
      <c r="AF91" s="33">
        <v>3510</v>
      </c>
      <c r="AG91" s="25" t="s">
        <v>358</v>
      </c>
      <c r="AH91" s="25" t="s">
        <v>359</v>
      </c>
      <c r="AI91" s="62"/>
    </row>
    <row r="92" s="1" customFormat="1" ht="30" customHeight="1" spans="1:35">
      <c r="A92" s="25"/>
      <c r="B92" s="63" t="s">
        <v>362</v>
      </c>
      <c r="C92" s="39" t="s">
        <v>357</v>
      </c>
      <c r="D92" s="25" t="s">
        <v>352</v>
      </c>
      <c r="E92" s="25" t="s">
        <v>353</v>
      </c>
      <c r="F92" s="25" t="s">
        <v>125</v>
      </c>
      <c r="G92" s="25" t="s">
        <v>131</v>
      </c>
      <c r="H92" s="25" t="s">
        <v>132</v>
      </c>
      <c r="I92" s="50">
        <v>13891582878</v>
      </c>
      <c r="J92" s="51">
        <v>80</v>
      </c>
      <c r="K92" s="51">
        <v>80</v>
      </c>
      <c r="L92" s="51">
        <v>80</v>
      </c>
      <c r="M92" s="51">
        <v>0</v>
      </c>
      <c r="N92" s="51">
        <v>0</v>
      </c>
      <c r="O92" s="51">
        <v>0</v>
      </c>
      <c r="P92" s="51">
        <v>0</v>
      </c>
      <c r="Q92" s="51">
        <v>0</v>
      </c>
      <c r="R92" s="51">
        <v>0</v>
      </c>
      <c r="S92" s="51">
        <v>0</v>
      </c>
      <c r="T92" s="51">
        <v>0</v>
      </c>
      <c r="U92" s="51">
        <v>0</v>
      </c>
      <c r="V92" s="51">
        <v>0</v>
      </c>
      <c r="W92" s="51">
        <v>0</v>
      </c>
      <c r="X92" s="51" t="s">
        <v>133</v>
      </c>
      <c r="Y92" s="51" t="s">
        <v>103</v>
      </c>
      <c r="Z92" s="51" t="s">
        <v>122</v>
      </c>
      <c r="AA92" s="51" t="s">
        <v>122</v>
      </c>
      <c r="AB92" s="51" t="s">
        <v>122</v>
      </c>
      <c r="AC92" s="51" t="s">
        <v>122</v>
      </c>
      <c r="AD92" s="33">
        <v>1300</v>
      </c>
      <c r="AE92" s="33">
        <v>1300</v>
      </c>
      <c r="AF92" s="33">
        <v>3510</v>
      </c>
      <c r="AG92" s="25" t="s">
        <v>358</v>
      </c>
      <c r="AH92" s="25" t="s">
        <v>359</v>
      </c>
      <c r="AI92" s="62"/>
    </row>
    <row r="93" s="1" customFormat="1" ht="30" customHeight="1" spans="1:35">
      <c r="A93" s="25"/>
      <c r="B93" s="63" t="s">
        <v>363</v>
      </c>
      <c r="C93" s="39" t="s">
        <v>364</v>
      </c>
      <c r="D93" s="25" t="s">
        <v>352</v>
      </c>
      <c r="E93" s="25" t="s">
        <v>353</v>
      </c>
      <c r="F93" s="25" t="s">
        <v>125</v>
      </c>
      <c r="G93" s="25" t="s">
        <v>131</v>
      </c>
      <c r="H93" s="25" t="s">
        <v>132</v>
      </c>
      <c r="I93" s="50">
        <v>13891582878</v>
      </c>
      <c r="J93" s="51">
        <v>60</v>
      </c>
      <c r="K93" s="51">
        <v>60</v>
      </c>
      <c r="L93" s="51">
        <v>60</v>
      </c>
      <c r="M93" s="51">
        <v>0</v>
      </c>
      <c r="N93" s="51">
        <v>0</v>
      </c>
      <c r="O93" s="51">
        <v>0</v>
      </c>
      <c r="P93" s="51">
        <v>0</v>
      </c>
      <c r="Q93" s="51">
        <v>0</v>
      </c>
      <c r="R93" s="51">
        <v>0</v>
      </c>
      <c r="S93" s="51">
        <v>0</v>
      </c>
      <c r="T93" s="51">
        <v>0</v>
      </c>
      <c r="U93" s="51">
        <v>0</v>
      </c>
      <c r="V93" s="51">
        <v>0</v>
      </c>
      <c r="W93" s="51">
        <v>0</v>
      </c>
      <c r="X93" s="51" t="s">
        <v>133</v>
      </c>
      <c r="Y93" s="51" t="s">
        <v>103</v>
      </c>
      <c r="Z93" s="51" t="s">
        <v>122</v>
      </c>
      <c r="AA93" s="51" t="s">
        <v>122</v>
      </c>
      <c r="AB93" s="51" t="s">
        <v>122</v>
      </c>
      <c r="AC93" s="51" t="s">
        <v>122</v>
      </c>
      <c r="AD93" s="33">
        <v>800</v>
      </c>
      <c r="AE93" s="33">
        <v>800</v>
      </c>
      <c r="AF93" s="33">
        <v>2160</v>
      </c>
      <c r="AG93" s="25" t="s">
        <v>358</v>
      </c>
      <c r="AH93" s="25" t="s">
        <v>365</v>
      </c>
      <c r="AI93" s="62"/>
    </row>
    <row r="94" s="1" customFormat="1" ht="48" customHeight="1" spans="1:35">
      <c r="A94" s="25" t="s">
        <v>49</v>
      </c>
      <c r="B94" s="61"/>
      <c r="C94" s="62"/>
      <c r="D94" s="62"/>
      <c r="E94" s="62"/>
      <c r="F94" s="62"/>
      <c r="G94" s="62"/>
      <c r="H94" s="62"/>
      <c r="I94" s="65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7"/>
      <c r="AE94" s="67"/>
      <c r="AF94" s="67"/>
      <c r="AG94" s="62"/>
      <c r="AH94" s="62"/>
      <c r="AI94" s="62"/>
    </row>
    <row r="95" s="1" customFormat="1" ht="30" customHeight="1" spans="1:35">
      <c r="A95" s="23" t="s">
        <v>50</v>
      </c>
      <c r="B95" s="61"/>
      <c r="C95" s="62"/>
      <c r="D95" s="62"/>
      <c r="E95" s="62"/>
      <c r="F95" s="62"/>
      <c r="G95" s="62"/>
      <c r="H95" s="62"/>
      <c r="I95" s="65"/>
      <c r="J95" s="66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7"/>
      <c r="AE95" s="67"/>
      <c r="AF95" s="67"/>
      <c r="AG95" s="62"/>
      <c r="AH95" s="62"/>
      <c r="AI95" s="62"/>
    </row>
    <row r="96" s="1" customFormat="1" ht="30" customHeight="1" spans="1:35">
      <c r="A96" s="23" t="s">
        <v>51</v>
      </c>
      <c r="B96" s="61"/>
      <c r="C96" s="62"/>
      <c r="D96" s="62"/>
      <c r="E96" s="62"/>
      <c r="F96" s="62"/>
      <c r="G96" s="62"/>
      <c r="H96" s="62"/>
      <c r="I96" s="65"/>
      <c r="J96" s="66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7"/>
      <c r="AE96" s="67"/>
      <c r="AF96" s="67"/>
      <c r="AG96" s="62"/>
      <c r="AH96" s="62"/>
      <c r="AI96" s="62"/>
    </row>
    <row r="97" s="1" customFormat="1" ht="30" customHeight="1" spans="1:35">
      <c r="A97" s="23" t="s">
        <v>22</v>
      </c>
      <c r="B97" s="61"/>
      <c r="C97" s="62"/>
      <c r="D97" s="62"/>
      <c r="E97" s="62"/>
      <c r="F97" s="62"/>
      <c r="G97" s="62"/>
      <c r="H97" s="62"/>
      <c r="I97" s="65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7"/>
      <c r="AE97" s="67"/>
      <c r="AF97" s="67"/>
      <c r="AG97" s="62"/>
      <c r="AH97" s="62"/>
      <c r="AI97" s="62"/>
    </row>
    <row r="98" s="5" customFormat="1" ht="30" customHeight="1" spans="1:42">
      <c r="A98" s="22" t="s">
        <v>52</v>
      </c>
      <c r="B98" s="20"/>
      <c r="C98" s="21"/>
      <c r="D98" s="21"/>
      <c r="E98" s="21"/>
      <c r="F98" s="21"/>
      <c r="G98" s="21"/>
      <c r="H98" s="21"/>
      <c r="I98" s="47"/>
      <c r="J98" s="21">
        <v>193.5</v>
      </c>
      <c r="K98" s="21">
        <v>193.5</v>
      </c>
      <c r="L98" s="21">
        <v>143.5</v>
      </c>
      <c r="M98" s="21">
        <v>0</v>
      </c>
      <c r="N98" s="21">
        <v>0</v>
      </c>
      <c r="O98" s="21">
        <v>50</v>
      </c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58"/>
      <c r="AJ98" s="1"/>
      <c r="AK98" s="1"/>
      <c r="AL98" s="1"/>
      <c r="AM98" s="1"/>
      <c r="AN98" s="1"/>
      <c r="AO98" s="1"/>
      <c r="AP98" s="1"/>
    </row>
    <row r="99" s="1" customFormat="1" ht="30" customHeight="1" spans="1:35">
      <c r="A99" s="23" t="s">
        <v>53</v>
      </c>
      <c r="B99" s="24"/>
      <c r="C99" s="25"/>
      <c r="D99" s="25"/>
      <c r="E99" s="25"/>
      <c r="F99" s="25"/>
      <c r="G99" s="25"/>
      <c r="H99" s="25"/>
      <c r="I99" s="50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33"/>
      <c r="AE99" s="33"/>
      <c r="AF99" s="33"/>
      <c r="AG99" s="25"/>
      <c r="AH99" s="25"/>
      <c r="AI99" s="57"/>
    </row>
    <row r="100" s="1" customFormat="1" ht="30" customHeight="1" spans="1:35">
      <c r="A100" s="23" t="s">
        <v>54</v>
      </c>
      <c r="B100" s="24"/>
      <c r="C100" s="25"/>
      <c r="D100" s="25"/>
      <c r="E100" s="25"/>
      <c r="F100" s="25"/>
      <c r="G100" s="25"/>
      <c r="H100" s="25"/>
      <c r="I100" s="50"/>
      <c r="J100" s="51">
        <v>193.5</v>
      </c>
      <c r="K100" s="51">
        <v>193.5</v>
      </c>
      <c r="L100" s="51">
        <v>143.5</v>
      </c>
      <c r="M100" s="51">
        <v>0</v>
      </c>
      <c r="N100" s="51">
        <v>0</v>
      </c>
      <c r="O100" s="51">
        <v>50</v>
      </c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25"/>
      <c r="AH100" s="25"/>
      <c r="AI100" s="57"/>
    </row>
    <row r="101" s="1" customFormat="1" ht="30" customHeight="1" spans="1:35">
      <c r="A101" s="23"/>
      <c r="B101" s="60" t="s">
        <v>366</v>
      </c>
      <c r="C101" s="39" t="s">
        <v>367</v>
      </c>
      <c r="D101" s="25" t="s">
        <v>352</v>
      </c>
      <c r="E101" s="25" t="s">
        <v>353</v>
      </c>
      <c r="F101" s="25" t="s">
        <v>125</v>
      </c>
      <c r="G101" s="25" t="s">
        <v>131</v>
      </c>
      <c r="H101" s="25" t="s">
        <v>132</v>
      </c>
      <c r="I101" s="50">
        <v>13891582878</v>
      </c>
      <c r="J101" s="51">
        <v>50</v>
      </c>
      <c r="K101" s="51">
        <v>50</v>
      </c>
      <c r="L101" s="51">
        <v>0</v>
      </c>
      <c r="M101" s="51">
        <v>0</v>
      </c>
      <c r="N101" s="51">
        <v>0</v>
      </c>
      <c r="O101" s="51">
        <v>50</v>
      </c>
      <c r="P101" s="51">
        <v>0</v>
      </c>
      <c r="Q101" s="51">
        <v>0</v>
      </c>
      <c r="R101" s="51">
        <v>0</v>
      </c>
      <c r="S101" s="51">
        <v>0</v>
      </c>
      <c r="T101" s="51">
        <v>0</v>
      </c>
      <c r="U101" s="51">
        <v>0</v>
      </c>
      <c r="V101" s="51">
        <v>0</v>
      </c>
      <c r="W101" s="51">
        <v>0</v>
      </c>
      <c r="X101" s="51" t="s">
        <v>133</v>
      </c>
      <c r="Y101" s="51" t="s">
        <v>103</v>
      </c>
      <c r="Z101" s="51" t="s">
        <v>122</v>
      </c>
      <c r="AA101" s="51" t="s">
        <v>122</v>
      </c>
      <c r="AB101" s="51" t="s">
        <v>122</v>
      </c>
      <c r="AC101" s="51" t="s">
        <v>122</v>
      </c>
      <c r="AD101" s="33">
        <v>387</v>
      </c>
      <c r="AE101" s="33">
        <v>1057</v>
      </c>
      <c r="AF101" s="33">
        <v>3692</v>
      </c>
      <c r="AG101" s="25" t="s">
        <v>368</v>
      </c>
      <c r="AH101" s="25" t="s">
        <v>369</v>
      </c>
      <c r="AI101" s="57"/>
    </row>
    <row r="102" s="1" customFormat="1" ht="30" customHeight="1" spans="1:35">
      <c r="A102" s="23"/>
      <c r="B102" s="61" t="s">
        <v>370</v>
      </c>
      <c r="C102" s="24" t="s">
        <v>371</v>
      </c>
      <c r="D102" s="25" t="s">
        <v>193</v>
      </c>
      <c r="E102" s="25" t="s">
        <v>372</v>
      </c>
      <c r="F102" s="25" t="s">
        <v>125</v>
      </c>
      <c r="G102" s="25" t="s">
        <v>131</v>
      </c>
      <c r="H102" s="25" t="s">
        <v>132</v>
      </c>
      <c r="I102" s="50">
        <v>13891582878</v>
      </c>
      <c r="J102" s="51">
        <v>8</v>
      </c>
      <c r="K102" s="51">
        <v>8</v>
      </c>
      <c r="L102" s="51">
        <v>8</v>
      </c>
      <c r="M102" s="51">
        <v>0</v>
      </c>
      <c r="N102" s="51">
        <v>0</v>
      </c>
      <c r="O102" s="51">
        <v>0</v>
      </c>
      <c r="P102" s="51">
        <v>0</v>
      </c>
      <c r="Q102" s="51">
        <v>0</v>
      </c>
      <c r="R102" s="51">
        <v>0</v>
      </c>
      <c r="S102" s="51">
        <v>0</v>
      </c>
      <c r="T102" s="51">
        <v>0</v>
      </c>
      <c r="U102" s="51">
        <v>0</v>
      </c>
      <c r="V102" s="51">
        <v>0</v>
      </c>
      <c r="W102" s="51">
        <v>0</v>
      </c>
      <c r="X102" s="51" t="s">
        <v>133</v>
      </c>
      <c r="Y102" s="51" t="s">
        <v>103</v>
      </c>
      <c r="Z102" s="51" t="s">
        <v>122</v>
      </c>
      <c r="AA102" s="51" t="s">
        <v>122</v>
      </c>
      <c r="AB102" s="51" t="s">
        <v>122</v>
      </c>
      <c r="AC102" s="51" t="s">
        <v>122</v>
      </c>
      <c r="AD102" s="33">
        <v>5</v>
      </c>
      <c r="AE102" s="33">
        <v>16</v>
      </c>
      <c r="AF102" s="33">
        <v>35</v>
      </c>
      <c r="AG102" s="25" t="s">
        <v>373</v>
      </c>
      <c r="AH102" s="25" t="s">
        <v>374</v>
      </c>
      <c r="AI102" s="57"/>
    </row>
    <row r="103" s="1" customFormat="1" ht="30" customHeight="1" spans="1:35">
      <c r="A103" s="23"/>
      <c r="B103" s="64" t="s">
        <v>375</v>
      </c>
      <c r="C103" s="24" t="s">
        <v>371</v>
      </c>
      <c r="D103" s="25" t="s">
        <v>193</v>
      </c>
      <c r="E103" s="25" t="s">
        <v>376</v>
      </c>
      <c r="F103" s="25" t="s">
        <v>125</v>
      </c>
      <c r="G103" s="25" t="s">
        <v>131</v>
      </c>
      <c r="H103" s="25" t="s">
        <v>132</v>
      </c>
      <c r="I103" s="50">
        <v>13891582878</v>
      </c>
      <c r="J103" s="51">
        <v>10</v>
      </c>
      <c r="K103" s="51">
        <v>10</v>
      </c>
      <c r="L103" s="51">
        <v>10</v>
      </c>
      <c r="M103" s="51">
        <v>0</v>
      </c>
      <c r="N103" s="51">
        <v>0</v>
      </c>
      <c r="O103" s="51">
        <v>0</v>
      </c>
      <c r="P103" s="51">
        <v>0</v>
      </c>
      <c r="Q103" s="51">
        <v>0</v>
      </c>
      <c r="R103" s="51">
        <v>0</v>
      </c>
      <c r="S103" s="51">
        <v>0</v>
      </c>
      <c r="T103" s="51">
        <v>0</v>
      </c>
      <c r="U103" s="51">
        <v>0</v>
      </c>
      <c r="V103" s="51">
        <v>0</v>
      </c>
      <c r="W103" s="51">
        <v>0</v>
      </c>
      <c r="X103" s="51" t="s">
        <v>133</v>
      </c>
      <c r="Y103" s="51" t="s">
        <v>103</v>
      </c>
      <c r="Z103" s="51" t="s">
        <v>122</v>
      </c>
      <c r="AA103" s="51" t="s">
        <v>122</v>
      </c>
      <c r="AB103" s="51" t="s">
        <v>122</v>
      </c>
      <c r="AC103" s="51" t="s">
        <v>122</v>
      </c>
      <c r="AD103" s="33">
        <v>5</v>
      </c>
      <c r="AE103" s="33">
        <v>8</v>
      </c>
      <c r="AF103" s="33">
        <v>87</v>
      </c>
      <c r="AG103" s="25" t="s">
        <v>373</v>
      </c>
      <c r="AH103" s="25" t="s">
        <v>377</v>
      </c>
      <c r="AI103" s="57"/>
    </row>
    <row r="104" s="1" customFormat="1" ht="30" customHeight="1" spans="1:35">
      <c r="A104" s="23"/>
      <c r="B104" s="64" t="s">
        <v>378</v>
      </c>
      <c r="C104" s="24" t="s">
        <v>371</v>
      </c>
      <c r="D104" s="25" t="s">
        <v>193</v>
      </c>
      <c r="E104" s="25" t="s">
        <v>379</v>
      </c>
      <c r="F104" s="25" t="s">
        <v>125</v>
      </c>
      <c r="G104" s="25" t="s">
        <v>131</v>
      </c>
      <c r="H104" s="25" t="s">
        <v>132</v>
      </c>
      <c r="I104" s="50">
        <v>13891582878</v>
      </c>
      <c r="J104" s="51">
        <v>8</v>
      </c>
      <c r="K104" s="51">
        <v>8</v>
      </c>
      <c r="L104" s="51">
        <v>8</v>
      </c>
      <c r="M104" s="51">
        <v>0</v>
      </c>
      <c r="N104" s="51">
        <v>0</v>
      </c>
      <c r="O104" s="51">
        <v>0</v>
      </c>
      <c r="P104" s="51">
        <v>0</v>
      </c>
      <c r="Q104" s="51">
        <v>0</v>
      </c>
      <c r="R104" s="51">
        <v>0</v>
      </c>
      <c r="S104" s="51">
        <v>0</v>
      </c>
      <c r="T104" s="51">
        <v>0</v>
      </c>
      <c r="U104" s="51">
        <v>0</v>
      </c>
      <c r="V104" s="51">
        <v>0</v>
      </c>
      <c r="W104" s="51">
        <v>0</v>
      </c>
      <c r="X104" s="51" t="s">
        <v>133</v>
      </c>
      <c r="Y104" s="51" t="s">
        <v>103</v>
      </c>
      <c r="Z104" s="51" t="s">
        <v>122</v>
      </c>
      <c r="AA104" s="51" t="s">
        <v>122</v>
      </c>
      <c r="AB104" s="51" t="s">
        <v>122</v>
      </c>
      <c r="AC104" s="51" t="s">
        <v>122</v>
      </c>
      <c r="AD104" s="33">
        <v>5</v>
      </c>
      <c r="AE104" s="33">
        <v>12</v>
      </c>
      <c r="AF104" s="33">
        <v>115</v>
      </c>
      <c r="AG104" s="25" t="s">
        <v>373</v>
      </c>
      <c r="AH104" s="25" t="s">
        <v>380</v>
      </c>
      <c r="AI104" s="57"/>
    </row>
    <row r="105" s="1" customFormat="1" ht="30" customHeight="1" spans="1:35">
      <c r="A105" s="23"/>
      <c r="B105" s="64" t="s">
        <v>381</v>
      </c>
      <c r="C105" s="24" t="s">
        <v>382</v>
      </c>
      <c r="D105" s="25" t="s">
        <v>193</v>
      </c>
      <c r="E105" s="25" t="s">
        <v>383</v>
      </c>
      <c r="F105" s="25" t="s">
        <v>125</v>
      </c>
      <c r="G105" s="25" t="s">
        <v>131</v>
      </c>
      <c r="H105" s="25" t="s">
        <v>132</v>
      </c>
      <c r="I105" s="50">
        <v>13891582878</v>
      </c>
      <c r="J105" s="51">
        <v>9</v>
      </c>
      <c r="K105" s="51">
        <v>9</v>
      </c>
      <c r="L105" s="51">
        <v>9</v>
      </c>
      <c r="M105" s="51">
        <v>0</v>
      </c>
      <c r="N105" s="51">
        <v>0</v>
      </c>
      <c r="O105" s="51">
        <v>0</v>
      </c>
      <c r="P105" s="51">
        <v>0</v>
      </c>
      <c r="Q105" s="51">
        <v>0</v>
      </c>
      <c r="R105" s="51">
        <v>0</v>
      </c>
      <c r="S105" s="51">
        <v>0</v>
      </c>
      <c r="T105" s="51">
        <v>0</v>
      </c>
      <c r="U105" s="51">
        <v>0</v>
      </c>
      <c r="V105" s="51">
        <v>0</v>
      </c>
      <c r="W105" s="51">
        <v>0</v>
      </c>
      <c r="X105" s="51" t="s">
        <v>133</v>
      </c>
      <c r="Y105" s="51" t="s">
        <v>103</v>
      </c>
      <c r="Z105" s="51" t="s">
        <v>122</v>
      </c>
      <c r="AA105" s="51" t="s">
        <v>122</v>
      </c>
      <c r="AB105" s="51" t="s">
        <v>122</v>
      </c>
      <c r="AC105" s="51" t="s">
        <v>122</v>
      </c>
      <c r="AD105" s="33">
        <v>5</v>
      </c>
      <c r="AE105" s="33">
        <v>7</v>
      </c>
      <c r="AF105" s="33">
        <v>101</v>
      </c>
      <c r="AG105" s="25" t="s">
        <v>373</v>
      </c>
      <c r="AH105" s="25" t="s">
        <v>384</v>
      </c>
      <c r="AI105" s="57"/>
    </row>
    <row r="106" s="1" customFormat="1" ht="30" customHeight="1" spans="1:35">
      <c r="A106" s="23"/>
      <c r="B106" s="64" t="s">
        <v>385</v>
      </c>
      <c r="C106" s="24" t="s">
        <v>386</v>
      </c>
      <c r="D106" s="25" t="s">
        <v>193</v>
      </c>
      <c r="E106" s="25" t="s">
        <v>387</v>
      </c>
      <c r="F106" s="25" t="s">
        <v>125</v>
      </c>
      <c r="G106" s="25" t="s">
        <v>131</v>
      </c>
      <c r="H106" s="25" t="s">
        <v>132</v>
      </c>
      <c r="I106" s="50">
        <v>13891582878</v>
      </c>
      <c r="J106" s="51">
        <v>3.5</v>
      </c>
      <c r="K106" s="51">
        <v>3.5</v>
      </c>
      <c r="L106" s="51">
        <v>3.5</v>
      </c>
      <c r="M106" s="51">
        <v>0</v>
      </c>
      <c r="N106" s="51">
        <v>0</v>
      </c>
      <c r="O106" s="51">
        <v>0</v>
      </c>
      <c r="P106" s="51">
        <v>0</v>
      </c>
      <c r="Q106" s="51">
        <v>0</v>
      </c>
      <c r="R106" s="51">
        <v>0</v>
      </c>
      <c r="S106" s="51">
        <v>0</v>
      </c>
      <c r="T106" s="51">
        <v>0</v>
      </c>
      <c r="U106" s="51">
        <v>0</v>
      </c>
      <c r="V106" s="51">
        <v>0</v>
      </c>
      <c r="W106" s="51">
        <v>0</v>
      </c>
      <c r="X106" s="51" t="s">
        <v>133</v>
      </c>
      <c r="Y106" s="51" t="s">
        <v>103</v>
      </c>
      <c r="Z106" s="51" t="s">
        <v>122</v>
      </c>
      <c r="AA106" s="51" t="s">
        <v>122</v>
      </c>
      <c r="AB106" s="51" t="s">
        <v>122</v>
      </c>
      <c r="AC106" s="51" t="s">
        <v>122</v>
      </c>
      <c r="AD106" s="33">
        <v>1</v>
      </c>
      <c r="AE106" s="33">
        <v>3</v>
      </c>
      <c r="AF106" s="33">
        <v>9</v>
      </c>
      <c r="AG106" s="25" t="s">
        <v>373</v>
      </c>
      <c r="AH106" s="25" t="s">
        <v>388</v>
      </c>
      <c r="AI106" s="57"/>
    </row>
    <row r="107" s="1" customFormat="1" ht="30" customHeight="1" spans="1:35">
      <c r="A107" s="23"/>
      <c r="B107" s="64" t="s">
        <v>389</v>
      </c>
      <c r="C107" s="24" t="s">
        <v>371</v>
      </c>
      <c r="D107" s="25" t="s">
        <v>193</v>
      </c>
      <c r="E107" s="25" t="s">
        <v>390</v>
      </c>
      <c r="F107" s="25" t="s">
        <v>125</v>
      </c>
      <c r="G107" s="25" t="s">
        <v>131</v>
      </c>
      <c r="H107" s="25" t="s">
        <v>132</v>
      </c>
      <c r="I107" s="50">
        <v>13891582878</v>
      </c>
      <c r="J107" s="51">
        <v>10</v>
      </c>
      <c r="K107" s="51">
        <v>10</v>
      </c>
      <c r="L107" s="51">
        <v>10</v>
      </c>
      <c r="M107" s="51">
        <v>0</v>
      </c>
      <c r="N107" s="51">
        <v>0</v>
      </c>
      <c r="O107" s="51">
        <v>0</v>
      </c>
      <c r="P107" s="51">
        <v>0</v>
      </c>
      <c r="Q107" s="51">
        <v>0</v>
      </c>
      <c r="R107" s="51">
        <v>0</v>
      </c>
      <c r="S107" s="51">
        <v>0</v>
      </c>
      <c r="T107" s="51">
        <v>0</v>
      </c>
      <c r="U107" s="51">
        <v>0</v>
      </c>
      <c r="V107" s="51">
        <v>0</v>
      </c>
      <c r="W107" s="51">
        <v>0</v>
      </c>
      <c r="X107" s="51" t="s">
        <v>133</v>
      </c>
      <c r="Y107" s="51" t="s">
        <v>103</v>
      </c>
      <c r="Z107" s="51" t="s">
        <v>122</v>
      </c>
      <c r="AA107" s="51" t="s">
        <v>122</v>
      </c>
      <c r="AB107" s="51" t="s">
        <v>122</v>
      </c>
      <c r="AC107" s="51" t="s">
        <v>122</v>
      </c>
      <c r="AD107" s="33">
        <v>7</v>
      </c>
      <c r="AE107" s="33">
        <v>24</v>
      </c>
      <c r="AF107" s="33">
        <v>105</v>
      </c>
      <c r="AG107" s="25" t="s">
        <v>373</v>
      </c>
      <c r="AH107" s="25" t="s">
        <v>391</v>
      </c>
      <c r="AI107" s="57"/>
    </row>
    <row r="108" s="1" customFormat="1" ht="30" customHeight="1" spans="1:35">
      <c r="A108" s="23"/>
      <c r="B108" s="64" t="s">
        <v>392</v>
      </c>
      <c r="C108" s="24" t="s">
        <v>393</v>
      </c>
      <c r="D108" s="25" t="s">
        <v>193</v>
      </c>
      <c r="E108" s="25" t="s">
        <v>328</v>
      </c>
      <c r="F108" s="25" t="s">
        <v>125</v>
      </c>
      <c r="G108" s="25" t="s">
        <v>131</v>
      </c>
      <c r="H108" s="25" t="s">
        <v>132</v>
      </c>
      <c r="I108" s="50">
        <v>13891582878</v>
      </c>
      <c r="J108" s="51">
        <v>4</v>
      </c>
      <c r="K108" s="51">
        <v>4</v>
      </c>
      <c r="L108" s="51">
        <v>4</v>
      </c>
      <c r="M108" s="51">
        <v>0</v>
      </c>
      <c r="N108" s="51">
        <v>0</v>
      </c>
      <c r="O108" s="51">
        <v>0</v>
      </c>
      <c r="P108" s="51">
        <v>0</v>
      </c>
      <c r="Q108" s="51">
        <v>0</v>
      </c>
      <c r="R108" s="51">
        <v>0</v>
      </c>
      <c r="S108" s="51">
        <v>0</v>
      </c>
      <c r="T108" s="51">
        <v>0</v>
      </c>
      <c r="U108" s="51">
        <v>0</v>
      </c>
      <c r="V108" s="51">
        <v>0</v>
      </c>
      <c r="W108" s="51">
        <v>0</v>
      </c>
      <c r="X108" s="51" t="s">
        <v>133</v>
      </c>
      <c r="Y108" s="51" t="s">
        <v>103</v>
      </c>
      <c r="Z108" s="51" t="s">
        <v>122</v>
      </c>
      <c r="AA108" s="51" t="s">
        <v>122</v>
      </c>
      <c r="AB108" s="51" t="s">
        <v>122</v>
      </c>
      <c r="AC108" s="51" t="s">
        <v>122</v>
      </c>
      <c r="AD108" s="33">
        <v>23</v>
      </c>
      <c r="AE108" s="33">
        <v>47</v>
      </c>
      <c r="AF108" s="33">
        <v>102</v>
      </c>
      <c r="AG108" s="25" t="s">
        <v>373</v>
      </c>
      <c r="AH108" s="25" t="s">
        <v>394</v>
      </c>
      <c r="AI108" s="57"/>
    </row>
    <row r="109" s="1" customFormat="1" ht="30" customHeight="1" spans="1:35">
      <c r="A109" s="23"/>
      <c r="B109" s="64" t="s">
        <v>395</v>
      </c>
      <c r="C109" s="24" t="s">
        <v>396</v>
      </c>
      <c r="D109" s="25" t="s">
        <v>193</v>
      </c>
      <c r="E109" s="25" t="s">
        <v>397</v>
      </c>
      <c r="F109" s="25" t="s">
        <v>125</v>
      </c>
      <c r="G109" s="25" t="s">
        <v>131</v>
      </c>
      <c r="H109" s="25" t="s">
        <v>132</v>
      </c>
      <c r="I109" s="50">
        <v>13891582878</v>
      </c>
      <c r="J109" s="51">
        <v>2.5</v>
      </c>
      <c r="K109" s="51">
        <v>2.5</v>
      </c>
      <c r="L109" s="51">
        <v>2.5</v>
      </c>
      <c r="M109" s="51">
        <v>0</v>
      </c>
      <c r="N109" s="51">
        <v>0</v>
      </c>
      <c r="O109" s="51">
        <v>0</v>
      </c>
      <c r="P109" s="51">
        <v>0</v>
      </c>
      <c r="Q109" s="51">
        <v>0</v>
      </c>
      <c r="R109" s="51">
        <v>0</v>
      </c>
      <c r="S109" s="51">
        <v>0</v>
      </c>
      <c r="T109" s="51">
        <v>0</v>
      </c>
      <c r="U109" s="51">
        <v>0</v>
      </c>
      <c r="V109" s="51">
        <v>0</v>
      </c>
      <c r="W109" s="51">
        <v>0</v>
      </c>
      <c r="X109" s="51" t="s">
        <v>133</v>
      </c>
      <c r="Y109" s="51" t="s">
        <v>103</v>
      </c>
      <c r="Z109" s="51" t="s">
        <v>122</v>
      </c>
      <c r="AA109" s="51" t="s">
        <v>122</v>
      </c>
      <c r="AB109" s="51" t="s">
        <v>122</v>
      </c>
      <c r="AC109" s="51" t="s">
        <v>122</v>
      </c>
      <c r="AD109" s="33">
        <v>6</v>
      </c>
      <c r="AE109" s="33">
        <v>16</v>
      </c>
      <c r="AF109" s="33">
        <v>70</v>
      </c>
      <c r="AG109" s="25" t="s">
        <v>373</v>
      </c>
      <c r="AH109" s="25" t="s">
        <v>398</v>
      </c>
      <c r="AI109" s="57"/>
    </row>
    <row r="110" s="1" customFormat="1" ht="30" customHeight="1" spans="1:35">
      <c r="A110" s="23"/>
      <c r="B110" s="64" t="s">
        <v>399</v>
      </c>
      <c r="C110" s="24" t="s">
        <v>400</v>
      </c>
      <c r="D110" s="25" t="s">
        <v>193</v>
      </c>
      <c r="E110" s="25" t="s">
        <v>401</v>
      </c>
      <c r="F110" s="25" t="s">
        <v>125</v>
      </c>
      <c r="G110" s="25" t="s">
        <v>131</v>
      </c>
      <c r="H110" s="25" t="s">
        <v>132</v>
      </c>
      <c r="I110" s="50">
        <v>13891582878</v>
      </c>
      <c r="J110" s="51">
        <v>2.5</v>
      </c>
      <c r="K110" s="51">
        <v>2.5</v>
      </c>
      <c r="L110" s="51">
        <v>2.5</v>
      </c>
      <c r="M110" s="51">
        <v>0</v>
      </c>
      <c r="N110" s="51">
        <v>0</v>
      </c>
      <c r="O110" s="51">
        <v>0</v>
      </c>
      <c r="P110" s="51">
        <v>0</v>
      </c>
      <c r="Q110" s="51">
        <v>0</v>
      </c>
      <c r="R110" s="51">
        <v>0</v>
      </c>
      <c r="S110" s="51">
        <v>0</v>
      </c>
      <c r="T110" s="51">
        <v>0</v>
      </c>
      <c r="U110" s="51">
        <v>0</v>
      </c>
      <c r="V110" s="51">
        <v>0</v>
      </c>
      <c r="W110" s="51">
        <v>0</v>
      </c>
      <c r="X110" s="51" t="s">
        <v>133</v>
      </c>
      <c r="Y110" s="51" t="s">
        <v>103</v>
      </c>
      <c r="Z110" s="51" t="s">
        <v>122</v>
      </c>
      <c r="AA110" s="51" t="s">
        <v>122</v>
      </c>
      <c r="AB110" s="51" t="s">
        <v>122</v>
      </c>
      <c r="AC110" s="51" t="s">
        <v>122</v>
      </c>
      <c r="AD110" s="33">
        <v>1</v>
      </c>
      <c r="AE110" s="33">
        <v>5</v>
      </c>
      <c r="AF110" s="33">
        <v>41</v>
      </c>
      <c r="AG110" s="25" t="s">
        <v>373</v>
      </c>
      <c r="AH110" s="25" t="s">
        <v>402</v>
      </c>
      <c r="AI110" s="57"/>
    </row>
    <row r="111" s="1" customFormat="1" ht="30" customHeight="1" spans="1:35">
      <c r="A111" s="23"/>
      <c r="B111" s="64" t="s">
        <v>403</v>
      </c>
      <c r="C111" s="24" t="s">
        <v>404</v>
      </c>
      <c r="D111" s="25" t="s">
        <v>193</v>
      </c>
      <c r="E111" s="25" t="s">
        <v>405</v>
      </c>
      <c r="F111" s="25" t="s">
        <v>125</v>
      </c>
      <c r="G111" s="25" t="s">
        <v>131</v>
      </c>
      <c r="H111" s="25" t="s">
        <v>132</v>
      </c>
      <c r="I111" s="50">
        <v>13891582878</v>
      </c>
      <c r="J111" s="51">
        <v>4.5</v>
      </c>
      <c r="K111" s="51">
        <v>4.5</v>
      </c>
      <c r="L111" s="51">
        <v>4.5</v>
      </c>
      <c r="M111" s="51">
        <v>0</v>
      </c>
      <c r="N111" s="51">
        <v>0</v>
      </c>
      <c r="O111" s="51">
        <v>0</v>
      </c>
      <c r="P111" s="51">
        <v>0</v>
      </c>
      <c r="Q111" s="51">
        <v>0</v>
      </c>
      <c r="R111" s="51">
        <v>0</v>
      </c>
      <c r="S111" s="51">
        <v>0</v>
      </c>
      <c r="T111" s="51">
        <v>0</v>
      </c>
      <c r="U111" s="51">
        <v>0</v>
      </c>
      <c r="V111" s="51">
        <v>0</v>
      </c>
      <c r="W111" s="51">
        <v>0</v>
      </c>
      <c r="X111" s="51" t="s">
        <v>133</v>
      </c>
      <c r="Y111" s="51" t="s">
        <v>103</v>
      </c>
      <c r="Z111" s="51" t="s">
        <v>122</v>
      </c>
      <c r="AA111" s="51" t="s">
        <v>122</v>
      </c>
      <c r="AB111" s="51" t="s">
        <v>122</v>
      </c>
      <c r="AC111" s="51" t="s">
        <v>122</v>
      </c>
      <c r="AD111" s="33">
        <v>7</v>
      </c>
      <c r="AE111" s="33">
        <v>14</v>
      </c>
      <c r="AF111" s="33">
        <v>87</v>
      </c>
      <c r="AG111" s="25" t="s">
        <v>373</v>
      </c>
      <c r="AH111" s="25" t="s">
        <v>406</v>
      </c>
      <c r="AI111" s="57"/>
    </row>
    <row r="112" s="1" customFormat="1" ht="30" customHeight="1" spans="1:35">
      <c r="A112" s="23"/>
      <c r="B112" s="64" t="s">
        <v>407</v>
      </c>
      <c r="C112" s="24" t="s">
        <v>371</v>
      </c>
      <c r="D112" s="25" t="s">
        <v>193</v>
      </c>
      <c r="E112" s="25" t="s">
        <v>194</v>
      </c>
      <c r="F112" s="25" t="s">
        <v>125</v>
      </c>
      <c r="G112" s="25" t="s">
        <v>131</v>
      </c>
      <c r="H112" s="25" t="s">
        <v>132</v>
      </c>
      <c r="I112" s="50">
        <v>13891582878</v>
      </c>
      <c r="J112" s="51">
        <v>11</v>
      </c>
      <c r="K112" s="51">
        <v>11</v>
      </c>
      <c r="L112" s="51">
        <v>11</v>
      </c>
      <c r="M112" s="51">
        <v>0</v>
      </c>
      <c r="N112" s="51">
        <v>0</v>
      </c>
      <c r="O112" s="51">
        <v>0</v>
      </c>
      <c r="P112" s="51">
        <v>0</v>
      </c>
      <c r="Q112" s="51">
        <v>0</v>
      </c>
      <c r="R112" s="51">
        <v>0</v>
      </c>
      <c r="S112" s="51">
        <v>0</v>
      </c>
      <c r="T112" s="51">
        <v>0</v>
      </c>
      <c r="U112" s="51">
        <v>0</v>
      </c>
      <c r="V112" s="51">
        <v>0</v>
      </c>
      <c r="W112" s="51">
        <v>0</v>
      </c>
      <c r="X112" s="51" t="s">
        <v>133</v>
      </c>
      <c r="Y112" s="51" t="s">
        <v>103</v>
      </c>
      <c r="Z112" s="51" t="s">
        <v>122</v>
      </c>
      <c r="AA112" s="51" t="s">
        <v>122</v>
      </c>
      <c r="AB112" s="51" t="s">
        <v>122</v>
      </c>
      <c r="AC112" s="51" t="s">
        <v>122</v>
      </c>
      <c r="AD112" s="33">
        <v>1</v>
      </c>
      <c r="AE112" s="33">
        <v>5</v>
      </c>
      <c r="AF112" s="33">
        <v>50</v>
      </c>
      <c r="AG112" s="25" t="s">
        <v>373</v>
      </c>
      <c r="AH112" s="25" t="s">
        <v>408</v>
      </c>
      <c r="AI112" s="57"/>
    </row>
    <row r="113" s="1" customFormat="1" ht="30" customHeight="1" spans="1:35">
      <c r="A113" s="23"/>
      <c r="B113" s="63" t="s">
        <v>409</v>
      </c>
      <c r="C113" s="24" t="s">
        <v>410</v>
      </c>
      <c r="D113" s="25" t="s">
        <v>193</v>
      </c>
      <c r="E113" s="25" t="s">
        <v>411</v>
      </c>
      <c r="F113" s="25" t="s">
        <v>125</v>
      </c>
      <c r="G113" s="25" t="s">
        <v>131</v>
      </c>
      <c r="H113" s="25" t="s">
        <v>132</v>
      </c>
      <c r="I113" s="50">
        <v>13891582878</v>
      </c>
      <c r="J113" s="51">
        <v>4</v>
      </c>
      <c r="K113" s="51">
        <v>4</v>
      </c>
      <c r="L113" s="51">
        <v>4</v>
      </c>
      <c r="M113" s="51">
        <v>0</v>
      </c>
      <c r="N113" s="51">
        <v>0</v>
      </c>
      <c r="O113" s="51">
        <v>0</v>
      </c>
      <c r="P113" s="51">
        <v>0</v>
      </c>
      <c r="Q113" s="51">
        <v>0</v>
      </c>
      <c r="R113" s="51">
        <v>0</v>
      </c>
      <c r="S113" s="51">
        <v>0</v>
      </c>
      <c r="T113" s="51">
        <v>0</v>
      </c>
      <c r="U113" s="51">
        <v>0</v>
      </c>
      <c r="V113" s="51">
        <v>0</v>
      </c>
      <c r="W113" s="51">
        <v>0</v>
      </c>
      <c r="X113" s="51" t="s">
        <v>133</v>
      </c>
      <c r="Y113" s="51" t="s">
        <v>103</v>
      </c>
      <c r="Z113" s="51" t="s">
        <v>122</v>
      </c>
      <c r="AA113" s="51" t="s">
        <v>122</v>
      </c>
      <c r="AB113" s="51" t="s">
        <v>122</v>
      </c>
      <c r="AC113" s="51" t="s">
        <v>122</v>
      </c>
      <c r="AD113" s="33">
        <v>25</v>
      </c>
      <c r="AE113" s="33">
        <v>57</v>
      </c>
      <c r="AF113" s="33">
        <v>232</v>
      </c>
      <c r="AG113" s="25" t="s">
        <v>373</v>
      </c>
      <c r="AH113" s="25" t="s">
        <v>412</v>
      </c>
      <c r="AI113" s="57"/>
    </row>
    <row r="114" s="1" customFormat="1" ht="30" customHeight="1" spans="1:35">
      <c r="A114" s="23"/>
      <c r="B114" s="61" t="s">
        <v>413</v>
      </c>
      <c r="C114" s="24" t="s">
        <v>414</v>
      </c>
      <c r="D114" s="25" t="s">
        <v>222</v>
      </c>
      <c r="E114" s="25" t="s">
        <v>415</v>
      </c>
      <c r="F114" s="25" t="s">
        <v>125</v>
      </c>
      <c r="G114" s="25" t="s">
        <v>131</v>
      </c>
      <c r="H114" s="25" t="s">
        <v>132</v>
      </c>
      <c r="I114" s="50">
        <v>13891582878</v>
      </c>
      <c r="J114" s="51">
        <v>7.5</v>
      </c>
      <c r="K114" s="51">
        <v>7.5</v>
      </c>
      <c r="L114" s="51">
        <v>7.5</v>
      </c>
      <c r="M114" s="51">
        <v>0</v>
      </c>
      <c r="N114" s="51">
        <v>0</v>
      </c>
      <c r="O114" s="51">
        <v>0</v>
      </c>
      <c r="P114" s="51">
        <v>0</v>
      </c>
      <c r="Q114" s="51">
        <v>0</v>
      </c>
      <c r="R114" s="51">
        <v>0</v>
      </c>
      <c r="S114" s="51">
        <v>0</v>
      </c>
      <c r="T114" s="51">
        <v>0</v>
      </c>
      <c r="U114" s="51">
        <v>0</v>
      </c>
      <c r="V114" s="51">
        <v>0</v>
      </c>
      <c r="W114" s="51">
        <v>0</v>
      </c>
      <c r="X114" s="51" t="s">
        <v>133</v>
      </c>
      <c r="Y114" s="51" t="s">
        <v>103</v>
      </c>
      <c r="Z114" s="51" t="s">
        <v>122</v>
      </c>
      <c r="AA114" s="51" t="s">
        <v>122</v>
      </c>
      <c r="AB114" s="51" t="s">
        <v>122</v>
      </c>
      <c r="AC114" s="51" t="s">
        <v>122</v>
      </c>
      <c r="AD114" s="33">
        <v>1</v>
      </c>
      <c r="AE114" s="33">
        <v>7</v>
      </c>
      <c r="AF114" s="33">
        <v>86</v>
      </c>
      <c r="AG114" s="25" t="s">
        <v>373</v>
      </c>
      <c r="AH114" s="25" t="s">
        <v>416</v>
      </c>
      <c r="AI114" s="57"/>
    </row>
    <row r="115" s="1" customFormat="1" ht="30" customHeight="1" spans="1:35">
      <c r="A115" s="23"/>
      <c r="B115" s="61" t="s">
        <v>417</v>
      </c>
      <c r="C115" s="39" t="s">
        <v>418</v>
      </c>
      <c r="D115" s="25" t="s">
        <v>273</v>
      </c>
      <c r="E115" s="25" t="s">
        <v>419</v>
      </c>
      <c r="F115" s="25" t="s">
        <v>125</v>
      </c>
      <c r="G115" s="25" t="s">
        <v>131</v>
      </c>
      <c r="H115" s="25" t="s">
        <v>132</v>
      </c>
      <c r="I115" s="50">
        <v>13891582878</v>
      </c>
      <c r="J115" s="51">
        <v>6.5</v>
      </c>
      <c r="K115" s="51">
        <v>6.5</v>
      </c>
      <c r="L115" s="51">
        <v>6.5</v>
      </c>
      <c r="M115" s="51">
        <v>0</v>
      </c>
      <c r="N115" s="51">
        <v>0</v>
      </c>
      <c r="O115" s="51">
        <v>0</v>
      </c>
      <c r="P115" s="51">
        <v>0</v>
      </c>
      <c r="Q115" s="51">
        <v>0</v>
      </c>
      <c r="R115" s="51">
        <v>0</v>
      </c>
      <c r="S115" s="51">
        <v>0</v>
      </c>
      <c r="T115" s="51">
        <v>0</v>
      </c>
      <c r="U115" s="51">
        <v>0</v>
      </c>
      <c r="V115" s="51">
        <v>0</v>
      </c>
      <c r="W115" s="51">
        <v>0</v>
      </c>
      <c r="X115" s="51" t="s">
        <v>133</v>
      </c>
      <c r="Y115" s="51" t="s">
        <v>103</v>
      </c>
      <c r="Z115" s="51" t="s">
        <v>122</v>
      </c>
      <c r="AA115" s="51" t="s">
        <v>122</v>
      </c>
      <c r="AB115" s="51" t="s">
        <v>122</v>
      </c>
      <c r="AC115" s="51" t="s">
        <v>122</v>
      </c>
      <c r="AD115" s="33">
        <v>4</v>
      </c>
      <c r="AE115" s="33">
        <v>20</v>
      </c>
      <c r="AF115" s="33">
        <v>35</v>
      </c>
      <c r="AG115" s="25" t="s">
        <v>373</v>
      </c>
      <c r="AH115" s="25" t="s">
        <v>420</v>
      </c>
      <c r="AI115" s="57"/>
    </row>
    <row r="116" s="1" customFormat="1" ht="30" customHeight="1" spans="1:35">
      <c r="A116" s="23"/>
      <c r="B116" s="63" t="s">
        <v>421</v>
      </c>
      <c r="C116" s="39" t="s">
        <v>422</v>
      </c>
      <c r="D116" s="25" t="s">
        <v>273</v>
      </c>
      <c r="E116" s="25" t="s">
        <v>423</v>
      </c>
      <c r="F116" s="25" t="s">
        <v>125</v>
      </c>
      <c r="G116" s="25" t="s">
        <v>131</v>
      </c>
      <c r="H116" s="25" t="s">
        <v>132</v>
      </c>
      <c r="I116" s="50">
        <v>13891582878</v>
      </c>
      <c r="J116" s="51">
        <v>4.5</v>
      </c>
      <c r="K116" s="51">
        <v>4.5</v>
      </c>
      <c r="L116" s="51">
        <v>4.5</v>
      </c>
      <c r="M116" s="51">
        <v>0</v>
      </c>
      <c r="N116" s="51">
        <v>0</v>
      </c>
      <c r="O116" s="51">
        <v>0</v>
      </c>
      <c r="P116" s="51">
        <v>0</v>
      </c>
      <c r="Q116" s="51">
        <v>0</v>
      </c>
      <c r="R116" s="51">
        <v>0</v>
      </c>
      <c r="S116" s="51">
        <v>0</v>
      </c>
      <c r="T116" s="51">
        <v>0</v>
      </c>
      <c r="U116" s="51">
        <v>0</v>
      </c>
      <c r="V116" s="51">
        <v>0</v>
      </c>
      <c r="W116" s="51">
        <v>0</v>
      </c>
      <c r="X116" s="51" t="s">
        <v>133</v>
      </c>
      <c r="Y116" s="51" t="s">
        <v>103</v>
      </c>
      <c r="Z116" s="51" t="s">
        <v>122</v>
      </c>
      <c r="AA116" s="51" t="s">
        <v>122</v>
      </c>
      <c r="AB116" s="51" t="s">
        <v>122</v>
      </c>
      <c r="AC116" s="51" t="s">
        <v>122</v>
      </c>
      <c r="AD116" s="33">
        <v>8</v>
      </c>
      <c r="AE116" s="33">
        <v>21</v>
      </c>
      <c r="AF116" s="33">
        <v>56</v>
      </c>
      <c r="AG116" s="25" t="s">
        <v>373</v>
      </c>
      <c r="AH116" s="25" t="s">
        <v>424</v>
      </c>
      <c r="AI116" s="57"/>
    </row>
    <row r="117" s="1" customFormat="1" ht="30" customHeight="1" spans="1:35">
      <c r="A117" s="23"/>
      <c r="B117" s="63" t="s">
        <v>425</v>
      </c>
      <c r="C117" s="39" t="s">
        <v>426</v>
      </c>
      <c r="D117" s="25" t="s">
        <v>188</v>
      </c>
      <c r="E117" s="25" t="s">
        <v>427</v>
      </c>
      <c r="F117" s="25" t="s">
        <v>125</v>
      </c>
      <c r="G117" s="25" t="s">
        <v>131</v>
      </c>
      <c r="H117" s="25" t="s">
        <v>132</v>
      </c>
      <c r="I117" s="50">
        <v>13891582878</v>
      </c>
      <c r="J117" s="51">
        <v>6.5</v>
      </c>
      <c r="K117" s="51">
        <v>6.5</v>
      </c>
      <c r="L117" s="51">
        <v>6.5</v>
      </c>
      <c r="M117" s="51">
        <v>0</v>
      </c>
      <c r="N117" s="51">
        <v>0</v>
      </c>
      <c r="O117" s="51">
        <v>0</v>
      </c>
      <c r="P117" s="51">
        <v>0</v>
      </c>
      <c r="Q117" s="51">
        <v>0</v>
      </c>
      <c r="R117" s="51">
        <v>0</v>
      </c>
      <c r="S117" s="51">
        <v>0</v>
      </c>
      <c r="T117" s="51">
        <v>0</v>
      </c>
      <c r="U117" s="51">
        <v>0</v>
      </c>
      <c r="V117" s="51">
        <v>0</v>
      </c>
      <c r="W117" s="51">
        <v>0</v>
      </c>
      <c r="X117" s="51" t="s">
        <v>133</v>
      </c>
      <c r="Y117" s="51" t="s">
        <v>103</v>
      </c>
      <c r="Z117" s="51" t="s">
        <v>122</v>
      </c>
      <c r="AA117" s="51" t="s">
        <v>122</v>
      </c>
      <c r="AB117" s="51" t="s">
        <v>122</v>
      </c>
      <c r="AC117" s="51" t="s">
        <v>122</v>
      </c>
      <c r="AD117" s="33">
        <v>13</v>
      </c>
      <c r="AE117" s="33">
        <v>36</v>
      </c>
      <c r="AF117" s="33">
        <v>114</v>
      </c>
      <c r="AG117" s="25" t="s">
        <v>373</v>
      </c>
      <c r="AH117" s="25" t="s">
        <v>428</v>
      </c>
      <c r="AI117" s="57"/>
    </row>
    <row r="118" s="1" customFormat="1" ht="30" customHeight="1" spans="1:35">
      <c r="A118" s="23"/>
      <c r="B118" s="63" t="s">
        <v>429</v>
      </c>
      <c r="C118" s="39" t="s">
        <v>430</v>
      </c>
      <c r="D118" s="25" t="s">
        <v>182</v>
      </c>
      <c r="E118" s="25" t="s">
        <v>183</v>
      </c>
      <c r="F118" s="25" t="s">
        <v>125</v>
      </c>
      <c r="G118" s="25" t="s">
        <v>131</v>
      </c>
      <c r="H118" s="25" t="s">
        <v>132</v>
      </c>
      <c r="I118" s="50">
        <v>13891582878</v>
      </c>
      <c r="J118" s="51">
        <v>6</v>
      </c>
      <c r="K118" s="51">
        <v>6</v>
      </c>
      <c r="L118" s="51">
        <v>6</v>
      </c>
      <c r="M118" s="51">
        <v>0</v>
      </c>
      <c r="N118" s="51">
        <v>0</v>
      </c>
      <c r="O118" s="51">
        <v>0</v>
      </c>
      <c r="P118" s="51">
        <v>0</v>
      </c>
      <c r="Q118" s="51">
        <v>0</v>
      </c>
      <c r="R118" s="51">
        <v>0</v>
      </c>
      <c r="S118" s="51">
        <v>0</v>
      </c>
      <c r="T118" s="51">
        <v>0</v>
      </c>
      <c r="U118" s="51">
        <v>0</v>
      </c>
      <c r="V118" s="51">
        <v>0</v>
      </c>
      <c r="W118" s="51">
        <v>0</v>
      </c>
      <c r="X118" s="51" t="s">
        <v>133</v>
      </c>
      <c r="Y118" s="51" t="s">
        <v>103</v>
      </c>
      <c r="Z118" s="51" t="s">
        <v>122</v>
      </c>
      <c r="AA118" s="51" t="s">
        <v>122</v>
      </c>
      <c r="AB118" s="51" t="s">
        <v>122</v>
      </c>
      <c r="AC118" s="51" t="s">
        <v>122</v>
      </c>
      <c r="AD118" s="33">
        <v>91</v>
      </c>
      <c r="AE118" s="33">
        <v>91</v>
      </c>
      <c r="AF118" s="33">
        <v>91</v>
      </c>
      <c r="AG118" s="25" t="s">
        <v>373</v>
      </c>
      <c r="AH118" s="25" t="s">
        <v>431</v>
      </c>
      <c r="AI118" s="57"/>
    </row>
    <row r="119" s="1" customFormat="1" ht="30" customHeight="1" spans="1:35">
      <c r="A119" s="23"/>
      <c r="B119" s="61" t="s">
        <v>432</v>
      </c>
      <c r="C119" s="39" t="s">
        <v>433</v>
      </c>
      <c r="D119" s="25" t="s">
        <v>182</v>
      </c>
      <c r="E119" s="25" t="s">
        <v>434</v>
      </c>
      <c r="F119" s="25" t="s">
        <v>125</v>
      </c>
      <c r="G119" s="25" t="s">
        <v>131</v>
      </c>
      <c r="H119" s="25" t="s">
        <v>132</v>
      </c>
      <c r="I119" s="50">
        <v>13891582878</v>
      </c>
      <c r="J119" s="51">
        <v>12</v>
      </c>
      <c r="K119" s="51">
        <v>12</v>
      </c>
      <c r="L119" s="51">
        <v>12</v>
      </c>
      <c r="M119" s="51">
        <v>0</v>
      </c>
      <c r="N119" s="51">
        <v>0</v>
      </c>
      <c r="O119" s="51">
        <v>0</v>
      </c>
      <c r="P119" s="51">
        <v>0</v>
      </c>
      <c r="Q119" s="51">
        <v>0</v>
      </c>
      <c r="R119" s="51">
        <v>0</v>
      </c>
      <c r="S119" s="51">
        <v>0</v>
      </c>
      <c r="T119" s="51">
        <v>0</v>
      </c>
      <c r="U119" s="51">
        <v>0</v>
      </c>
      <c r="V119" s="51">
        <v>0</v>
      </c>
      <c r="W119" s="51">
        <v>0</v>
      </c>
      <c r="X119" s="51" t="s">
        <v>133</v>
      </c>
      <c r="Y119" s="51" t="s">
        <v>103</v>
      </c>
      <c r="Z119" s="51" t="s">
        <v>122</v>
      </c>
      <c r="AA119" s="51" t="s">
        <v>122</v>
      </c>
      <c r="AB119" s="51" t="s">
        <v>122</v>
      </c>
      <c r="AC119" s="51" t="s">
        <v>122</v>
      </c>
      <c r="AD119" s="33">
        <v>6</v>
      </c>
      <c r="AE119" s="33">
        <v>11</v>
      </c>
      <c r="AF119" s="33">
        <v>32</v>
      </c>
      <c r="AG119" s="25" t="s">
        <v>373</v>
      </c>
      <c r="AH119" s="25" t="s">
        <v>435</v>
      </c>
      <c r="AI119" s="57"/>
    </row>
    <row r="120" s="1" customFormat="1" ht="30" customHeight="1" spans="1:35">
      <c r="A120" s="23"/>
      <c r="B120" s="63" t="s">
        <v>436</v>
      </c>
      <c r="C120" s="39" t="s">
        <v>437</v>
      </c>
      <c r="D120" s="25" t="s">
        <v>199</v>
      </c>
      <c r="E120" s="25" t="s">
        <v>438</v>
      </c>
      <c r="F120" s="25" t="s">
        <v>125</v>
      </c>
      <c r="G120" s="25" t="s">
        <v>131</v>
      </c>
      <c r="H120" s="25" t="s">
        <v>132</v>
      </c>
      <c r="I120" s="50">
        <v>13891582878</v>
      </c>
      <c r="J120" s="51">
        <v>1.5</v>
      </c>
      <c r="K120" s="51">
        <v>1.5</v>
      </c>
      <c r="L120" s="51">
        <v>1.5</v>
      </c>
      <c r="M120" s="51">
        <v>0</v>
      </c>
      <c r="N120" s="51">
        <v>0</v>
      </c>
      <c r="O120" s="51">
        <v>0</v>
      </c>
      <c r="P120" s="51">
        <v>0</v>
      </c>
      <c r="Q120" s="51">
        <v>0</v>
      </c>
      <c r="R120" s="51">
        <v>0</v>
      </c>
      <c r="S120" s="51">
        <v>0</v>
      </c>
      <c r="T120" s="51">
        <v>0</v>
      </c>
      <c r="U120" s="51">
        <v>0</v>
      </c>
      <c r="V120" s="51">
        <v>0</v>
      </c>
      <c r="W120" s="51">
        <v>0</v>
      </c>
      <c r="X120" s="51" t="s">
        <v>133</v>
      </c>
      <c r="Y120" s="51" t="s">
        <v>103</v>
      </c>
      <c r="Z120" s="51" t="s">
        <v>122</v>
      </c>
      <c r="AA120" s="51" t="s">
        <v>122</v>
      </c>
      <c r="AB120" s="51" t="s">
        <v>122</v>
      </c>
      <c r="AC120" s="51" t="s">
        <v>122</v>
      </c>
      <c r="AD120" s="33">
        <v>29</v>
      </c>
      <c r="AE120" s="33">
        <v>57</v>
      </c>
      <c r="AF120" s="33">
        <v>74</v>
      </c>
      <c r="AG120" s="25" t="s">
        <v>373</v>
      </c>
      <c r="AH120" s="25" t="s">
        <v>439</v>
      </c>
      <c r="AI120" s="57"/>
    </row>
    <row r="121" s="1" customFormat="1" ht="30" customHeight="1" spans="1:35">
      <c r="A121" s="23"/>
      <c r="B121" s="63" t="s">
        <v>440</v>
      </c>
      <c r="C121" s="39" t="s">
        <v>441</v>
      </c>
      <c r="D121" s="25" t="s">
        <v>199</v>
      </c>
      <c r="E121" s="25" t="s">
        <v>442</v>
      </c>
      <c r="F121" s="25" t="s">
        <v>125</v>
      </c>
      <c r="G121" s="25" t="s">
        <v>131</v>
      </c>
      <c r="H121" s="25" t="s">
        <v>132</v>
      </c>
      <c r="I121" s="50">
        <v>13891582878</v>
      </c>
      <c r="J121" s="51">
        <v>5</v>
      </c>
      <c r="K121" s="51">
        <v>5</v>
      </c>
      <c r="L121" s="51">
        <v>5</v>
      </c>
      <c r="M121" s="51">
        <v>0</v>
      </c>
      <c r="N121" s="51">
        <v>0</v>
      </c>
      <c r="O121" s="51">
        <v>0</v>
      </c>
      <c r="P121" s="51">
        <v>0</v>
      </c>
      <c r="Q121" s="51">
        <v>0</v>
      </c>
      <c r="R121" s="51">
        <v>0</v>
      </c>
      <c r="S121" s="51">
        <v>0</v>
      </c>
      <c r="T121" s="51">
        <v>0</v>
      </c>
      <c r="U121" s="51">
        <v>0</v>
      </c>
      <c r="V121" s="51">
        <v>0</v>
      </c>
      <c r="W121" s="51">
        <v>0</v>
      </c>
      <c r="X121" s="51" t="s">
        <v>133</v>
      </c>
      <c r="Y121" s="51" t="s">
        <v>103</v>
      </c>
      <c r="Z121" s="51" t="s">
        <v>122</v>
      </c>
      <c r="AA121" s="51" t="s">
        <v>122</v>
      </c>
      <c r="AB121" s="51" t="s">
        <v>122</v>
      </c>
      <c r="AC121" s="51" t="s">
        <v>122</v>
      </c>
      <c r="AD121" s="33">
        <v>15</v>
      </c>
      <c r="AE121" s="33">
        <v>45</v>
      </c>
      <c r="AF121" s="33">
        <v>578</v>
      </c>
      <c r="AG121" s="25" t="s">
        <v>373</v>
      </c>
      <c r="AH121" s="25" t="s">
        <v>443</v>
      </c>
      <c r="AI121" s="57"/>
    </row>
    <row r="122" s="1" customFormat="1" ht="30" customHeight="1" spans="1:35">
      <c r="A122" s="23"/>
      <c r="B122" s="63" t="s">
        <v>444</v>
      </c>
      <c r="C122" s="39" t="s">
        <v>445</v>
      </c>
      <c r="D122" s="25" t="s">
        <v>247</v>
      </c>
      <c r="E122" s="25" t="s">
        <v>446</v>
      </c>
      <c r="F122" s="25" t="s">
        <v>125</v>
      </c>
      <c r="G122" s="25" t="s">
        <v>131</v>
      </c>
      <c r="H122" s="25" t="s">
        <v>132</v>
      </c>
      <c r="I122" s="50">
        <v>13891582878</v>
      </c>
      <c r="J122" s="51">
        <v>2</v>
      </c>
      <c r="K122" s="51">
        <v>2</v>
      </c>
      <c r="L122" s="51">
        <v>2</v>
      </c>
      <c r="M122" s="51">
        <v>0</v>
      </c>
      <c r="N122" s="51">
        <v>0</v>
      </c>
      <c r="O122" s="51">
        <v>0</v>
      </c>
      <c r="P122" s="51">
        <v>0</v>
      </c>
      <c r="Q122" s="51">
        <v>0</v>
      </c>
      <c r="R122" s="51">
        <v>0</v>
      </c>
      <c r="S122" s="51">
        <v>0</v>
      </c>
      <c r="T122" s="51">
        <v>0</v>
      </c>
      <c r="U122" s="51">
        <v>0</v>
      </c>
      <c r="V122" s="51">
        <v>0</v>
      </c>
      <c r="W122" s="51">
        <v>0</v>
      </c>
      <c r="X122" s="51" t="s">
        <v>133</v>
      </c>
      <c r="Y122" s="51" t="s">
        <v>103</v>
      </c>
      <c r="Z122" s="51" t="s">
        <v>122</v>
      </c>
      <c r="AA122" s="51" t="s">
        <v>122</v>
      </c>
      <c r="AB122" s="51" t="s">
        <v>122</v>
      </c>
      <c r="AC122" s="51" t="s">
        <v>122</v>
      </c>
      <c r="AD122" s="33">
        <v>14</v>
      </c>
      <c r="AE122" s="33">
        <v>44</v>
      </c>
      <c r="AF122" s="33">
        <v>170</v>
      </c>
      <c r="AG122" s="25" t="s">
        <v>373</v>
      </c>
      <c r="AH122" s="25" t="s">
        <v>447</v>
      </c>
      <c r="AI122" s="57"/>
    </row>
    <row r="123" s="1" customFormat="1" ht="30" customHeight="1" spans="1:35">
      <c r="A123" s="23"/>
      <c r="B123" s="63" t="s">
        <v>448</v>
      </c>
      <c r="C123" s="39" t="s">
        <v>449</v>
      </c>
      <c r="D123" s="25" t="s">
        <v>305</v>
      </c>
      <c r="E123" s="25" t="s">
        <v>450</v>
      </c>
      <c r="F123" s="25" t="s">
        <v>125</v>
      </c>
      <c r="G123" s="25" t="s">
        <v>131</v>
      </c>
      <c r="H123" s="25" t="s">
        <v>132</v>
      </c>
      <c r="I123" s="50">
        <v>13891582878</v>
      </c>
      <c r="J123" s="51">
        <v>12</v>
      </c>
      <c r="K123" s="51">
        <v>12</v>
      </c>
      <c r="L123" s="51">
        <v>12</v>
      </c>
      <c r="M123" s="51">
        <v>0</v>
      </c>
      <c r="N123" s="51">
        <v>0</v>
      </c>
      <c r="O123" s="51">
        <v>0</v>
      </c>
      <c r="P123" s="51">
        <v>0</v>
      </c>
      <c r="Q123" s="51">
        <v>0</v>
      </c>
      <c r="R123" s="51">
        <v>0</v>
      </c>
      <c r="S123" s="51">
        <v>0</v>
      </c>
      <c r="T123" s="51">
        <v>0</v>
      </c>
      <c r="U123" s="51">
        <v>0</v>
      </c>
      <c r="V123" s="51">
        <v>0</v>
      </c>
      <c r="W123" s="51">
        <v>0</v>
      </c>
      <c r="X123" s="51" t="s">
        <v>133</v>
      </c>
      <c r="Y123" s="51" t="s">
        <v>103</v>
      </c>
      <c r="Z123" s="51" t="s">
        <v>122</v>
      </c>
      <c r="AA123" s="51" t="s">
        <v>122</v>
      </c>
      <c r="AB123" s="51" t="s">
        <v>122</v>
      </c>
      <c r="AC123" s="51" t="s">
        <v>122</v>
      </c>
      <c r="AD123" s="33">
        <v>17</v>
      </c>
      <c r="AE123" s="33">
        <v>42</v>
      </c>
      <c r="AF123" s="33">
        <v>438</v>
      </c>
      <c r="AG123" s="25" t="s">
        <v>373</v>
      </c>
      <c r="AH123" s="25" t="s">
        <v>451</v>
      </c>
      <c r="AI123" s="57"/>
    </row>
    <row r="124" s="1" customFormat="1" ht="30" customHeight="1" spans="1:35">
      <c r="A124" s="23"/>
      <c r="B124" s="63" t="s">
        <v>452</v>
      </c>
      <c r="C124" s="39" t="s">
        <v>453</v>
      </c>
      <c r="D124" s="25" t="s">
        <v>211</v>
      </c>
      <c r="E124" s="25" t="s">
        <v>454</v>
      </c>
      <c r="F124" s="25" t="s">
        <v>125</v>
      </c>
      <c r="G124" s="25" t="s">
        <v>131</v>
      </c>
      <c r="H124" s="25" t="s">
        <v>132</v>
      </c>
      <c r="I124" s="50">
        <v>13891582878</v>
      </c>
      <c r="J124" s="51">
        <v>3</v>
      </c>
      <c r="K124" s="51">
        <v>3</v>
      </c>
      <c r="L124" s="51">
        <v>3</v>
      </c>
      <c r="M124" s="51">
        <v>0</v>
      </c>
      <c r="N124" s="51">
        <v>0</v>
      </c>
      <c r="O124" s="51">
        <v>0</v>
      </c>
      <c r="P124" s="51">
        <v>0</v>
      </c>
      <c r="Q124" s="51">
        <v>0</v>
      </c>
      <c r="R124" s="51">
        <v>0</v>
      </c>
      <c r="S124" s="51">
        <v>0</v>
      </c>
      <c r="T124" s="51">
        <v>0</v>
      </c>
      <c r="U124" s="51">
        <v>0</v>
      </c>
      <c r="V124" s="51">
        <v>0</v>
      </c>
      <c r="W124" s="51">
        <v>0</v>
      </c>
      <c r="X124" s="51" t="s">
        <v>133</v>
      </c>
      <c r="Y124" s="51" t="s">
        <v>103</v>
      </c>
      <c r="Z124" s="51" t="s">
        <v>122</v>
      </c>
      <c r="AA124" s="51" t="s">
        <v>122</v>
      </c>
      <c r="AB124" s="51" t="s">
        <v>122</v>
      </c>
      <c r="AC124" s="51" t="s">
        <v>122</v>
      </c>
      <c r="AD124" s="33">
        <v>6</v>
      </c>
      <c r="AE124" s="33">
        <v>25</v>
      </c>
      <c r="AF124" s="33">
        <v>38</v>
      </c>
      <c r="AG124" s="25" t="s">
        <v>373</v>
      </c>
      <c r="AH124" s="25" t="s">
        <v>455</v>
      </c>
      <c r="AI124" s="57"/>
    </row>
    <row r="125" s="1" customFormat="1" ht="30" customHeight="1" spans="1:35">
      <c r="A125" s="23" t="s">
        <v>55</v>
      </c>
      <c r="B125" s="24"/>
      <c r="C125" s="25"/>
      <c r="D125" s="25"/>
      <c r="E125" s="25"/>
      <c r="F125" s="25"/>
      <c r="G125" s="25"/>
      <c r="H125" s="25"/>
      <c r="I125" s="50"/>
      <c r="J125" s="51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33"/>
      <c r="AE125" s="33"/>
      <c r="AF125" s="33"/>
      <c r="AG125" s="25"/>
      <c r="AH125" s="25"/>
      <c r="AI125" s="57"/>
    </row>
    <row r="126" s="5" customFormat="1" ht="30" customHeight="1" spans="1:42">
      <c r="A126" s="22" t="s">
        <v>56</v>
      </c>
      <c r="B126" s="20"/>
      <c r="C126" s="21"/>
      <c r="D126" s="21"/>
      <c r="E126" s="21"/>
      <c r="F126" s="21"/>
      <c r="G126" s="21"/>
      <c r="H126" s="21"/>
      <c r="I126" s="47"/>
      <c r="J126" s="48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49"/>
      <c r="AE126" s="49"/>
      <c r="AF126" s="49"/>
      <c r="AG126" s="21"/>
      <c r="AH126" s="21"/>
      <c r="AI126" s="58"/>
      <c r="AJ126" s="1"/>
      <c r="AK126" s="1"/>
      <c r="AL126" s="1"/>
      <c r="AM126" s="1"/>
      <c r="AN126" s="1"/>
      <c r="AO126" s="1"/>
      <c r="AP126" s="1"/>
    </row>
    <row r="127" s="1" customFormat="1" ht="30" customHeight="1" spans="1:35">
      <c r="A127" s="23" t="s">
        <v>57</v>
      </c>
      <c r="B127" s="24"/>
      <c r="C127" s="25"/>
      <c r="D127" s="25"/>
      <c r="E127" s="25"/>
      <c r="F127" s="25"/>
      <c r="G127" s="25"/>
      <c r="H127" s="25"/>
      <c r="I127" s="50"/>
      <c r="J127" s="51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33"/>
      <c r="AE127" s="33"/>
      <c r="AF127" s="33"/>
      <c r="AG127" s="25"/>
      <c r="AH127" s="25"/>
      <c r="AI127" s="57"/>
    </row>
    <row r="128" s="1" customFormat="1" ht="30" customHeight="1" spans="1:35">
      <c r="A128" s="23" t="s">
        <v>58</v>
      </c>
      <c r="B128" s="24"/>
      <c r="C128" s="25"/>
      <c r="D128" s="25"/>
      <c r="E128" s="25"/>
      <c r="F128" s="25"/>
      <c r="G128" s="25"/>
      <c r="H128" s="25"/>
      <c r="I128" s="50"/>
      <c r="J128" s="51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33"/>
      <c r="AE128" s="33"/>
      <c r="AF128" s="33"/>
      <c r="AG128" s="25"/>
      <c r="AH128" s="25"/>
      <c r="AI128" s="57"/>
    </row>
    <row r="129" s="1" customFormat="1" ht="30" customHeight="1" spans="1:35">
      <c r="A129" s="23" t="s">
        <v>59</v>
      </c>
      <c r="B129" s="24"/>
      <c r="C129" s="25"/>
      <c r="D129" s="25"/>
      <c r="E129" s="25"/>
      <c r="F129" s="25"/>
      <c r="G129" s="25"/>
      <c r="H129" s="25"/>
      <c r="I129" s="50"/>
      <c r="J129" s="51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33"/>
      <c r="AE129" s="33"/>
      <c r="AF129" s="33"/>
      <c r="AG129" s="25"/>
      <c r="AH129" s="25"/>
      <c r="AI129" s="57"/>
    </row>
    <row r="130" s="1" customFormat="1" ht="30" customHeight="1" spans="1:35">
      <c r="A130" s="23" t="s">
        <v>60</v>
      </c>
      <c r="B130" s="24"/>
      <c r="C130" s="25"/>
      <c r="D130" s="25"/>
      <c r="E130" s="25"/>
      <c r="F130" s="25"/>
      <c r="G130" s="25"/>
      <c r="H130" s="25"/>
      <c r="I130" s="50"/>
      <c r="J130" s="51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33"/>
      <c r="AE130" s="33"/>
      <c r="AF130" s="33"/>
      <c r="AG130" s="25"/>
      <c r="AH130" s="25"/>
      <c r="AI130" s="57"/>
    </row>
    <row r="131" s="1" customFormat="1" ht="30" customHeight="1" spans="1:35">
      <c r="A131" s="23" t="s">
        <v>61</v>
      </c>
      <c r="B131" s="24"/>
      <c r="C131" s="25"/>
      <c r="D131" s="25"/>
      <c r="E131" s="25"/>
      <c r="F131" s="25"/>
      <c r="G131" s="25"/>
      <c r="H131" s="25"/>
      <c r="I131" s="50"/>
      <c r="J131" s="51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33"/>
      <c r="AE131" s="33"/>
      <c r="AF131" s="33"/>
      <c r="AG131" s="25"/>
      <c r="AH131" s="25"/>
      <c r="AI131" s="57"/>
    </row>
    <row r="132" s="5" customFormat="1" ht="30" customHeight="1" spans="1:42">
      <c r="A132" s="22" t="s">
        <v>62</v>
      </c>
      <c r="B132" s="20"/>
      <c r="C132" s="21"/>
      <c r="D132" s="21"/>
      <c r="E132" s="21"/>
      <c r="F132" s="21"/>
      <c r="G132" s="21"/>
      <c r="H132" s="21"/>
      <c r="I132" s="47"/>
      <c r="J132" s="48">
        <v>3801.27</v>
      </c>
      <c r="K132" s="48">
        <v>3801.27</v>
      </c>
      <c r="L132" s="48">
        <v>992.69</v>
      </c>
      <c r="M132" s="48">
        <v>1512.58</v>
      </c>
      <c r="N132" s="48">
        <v>500</v>
      </c>
      <c r="O132" s="48">
        <v>796</v>
      </c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21"/>
      <c r="AH132" s="21"/>
      <c r="AI132" s="58"/>
      <c r="AJ132" s="1"/>
      <c r="AK132" s="1"/>
      <c r="AL132" s="1"/>
      <c r="AM132" s="1"/>
      <c r="AN132" s="1"/>
      <c r="AO132" s="1"/>
      <c r="AP132" s="1"/>
    </row>
    <row r="133" s="1" customFormat="1" ht="39" customHeight="1" spans="1:35">
      <c r="A133" s="23" t="s">
        <v>63</v>
      </c>
      <c r="B133" s="24"/>
      <c r="C133" s="25"/>
      <c r="D133" s="25"/>
      <c r="E133" s="25"/>
      <c r="F133" s="25"/>
      <c r="G133" s="25"/>
      <c r="H133" s="25"/>
      <c r="I133" s="50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33"/>
      <c r="AE133" s="33"/>
      <c r="AF133" s="33"/>
      <c r="AG133" s="25"/>
      <c r="AH133" s="25"/>
      <c r="AI133" s="57"/>
    </row>
    <row r="134" s="1" customFormat="1" ht="30" customHeight="1" spans="1:35">
      <c r="A134" s="23" t="s">
        <v>64</v>
      </c>
      <c r="B134" s="24"/>
      <c r="C134" s="25"/>
      <c r="D134" s="25"/>
      <c r="E134" s="25"/>
      <c r="F134" s="25"/>
      <c r="G134" s="25"/>
      <c r="H134" s="25"/>
      <c r="I134" s="50"/>
      <c r="J134" s="51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33"/>
      <c r="AE134" s="33"/>
      <c r="AF134" s="33"/>
      <c r="AG134" s="25"/>
      <c r="AH134" s="25"/>
      <c r="AI134" s="57"/>
    </row>
    <row r="135" s="1" customFormat="1" ht="30" customHeight="1" spans="1:35">
      <c r="A135" s="23" t="s">
        <v>65</v>
      </c>
      <c r="B135" s="24"/>
      <c r="C135" s="25"/>
      <c r="D135" s="25"/>
      <c r="E135" s="25"/>
      <c r="F135" s="25"/>
      <c r="G135" s="25"/>
      <c r="H135" s="25"/>
      <c r="I135" s="50"/>
      <c r="J135" s="51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33"/>
      <c r="AE135" s="33"/>
      <c r="AF135" s="33"/>
      <c r="AG135" s="25"/>
      <c r="AH135" s="25"/>
      <c r="AI135" s="57"/>
    </row>
    <row r="136" s="1" customFormat="1" ht="30" customHeight="1" spans="1:35">
      <c r="A136" s="23" t="s">
        <v>66</v>
      </c>
      <c r="B136" s="24"/>
      <c r="C136" s="25"/>
      <c r="D136" s="25"/>
      <c r="E136" s="25"/>
      <c r="F136" s="25"/>
      <c r="G136" s="25"/>
      <c r="H136" s="25"/>
      <c r="I136" s="50"/>
      <c r="J136" s="51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33"/>
      <c r="AE136" s="33"/>
      <c r="AF136" s="33"/>
      <c r="AG136" s="25"/>
      <c r="AH136" s="25"/>
      <c r="AI136" s="57"/>
    </row>
    <row r="137" s="1" customFormat="1" ht="37" customHeight="1" spans="1:35">
      <c r="A137" s="23" t="s">
        <v>67</v>
      </c>
      <c r="B137" s="24"/>
      <c r="C137" s="25"/>
      <c r="D137" s="25"/>
      <c r="E137" s="25"/>
      <c r="F137" s="25"/>
      <c r="G137" s="25"/>
      <c r="H137" s="25"/>
      <c r="I137" s="50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33"/>
      <c r="AE137" s="33"/>
      <c r="AF137" s="33"/>
      <c r="AG137" s="25"/>
      <c r="AH137" s="25"/>
      <c r="AI137" s="57"/>
    </row>
    <row r="138" s="1" customFormat="1" ht="37" customHeight="1" spans="1:35">
      <c r="A138" s="23" t="s">
        <v>456</v>
      </c>
      <c r="B138" s="24"/>
      <c r="C138" s="68"/>
      <c r="D138" s="25"/>
      <c r="E138" s="68"/>
      <c r="F138" s="25"/>
      <c r="G138" s="25"/>
      <c r="H138" s="25"/>
      <c r="I138" s="50"/>
      <c r="J138" s="80">
        <v>1428.5</v>
      </c>
      <c r="K138" s="80">
        <v>1428.5</v>
      </c>
      <c r="L138" s="80">
        <v>284</v>
      </c>
      <c r="M138" s="80">
        <v>412.5</v>
      </c>
      <c r="N138" s="80">
        <v>0</v>
      </c>
      <c r="O138" s="80">
        <v>732</v>
      </c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5"/>
      <c r="AE138" s="85"/>
      <c r="AF138" s="85"/>
      <c r="AG138" s="25"/>
      <c r="AH138" s="25"/>
      <c r="AI138" s="57"/>
    </row>
    <row r="139" s="1" customFormat="1" ht="57" spans="1:35">
      <c r="A139" s="23"/>
      <c r="B139" s="63" t="s">
        <v>457</v>
      </c>
      <c r="C139" s="69" t="s">
        <v>458</v>
      </c>
      <c r="D139" s="25" t="s">
        <v>247</v>
      </c>
      <c r="E139" s="25" t="s">
        <v>459</v>
      </c>
      <c r="F139" s="25" t="s">
        <v>125</v>
      </c>
      <c r="G139" s="25" t="s">
        <v>131</v>
      </c>
      <c r="H139" s="25" t="s">
        <v>132</v>
      </c>
      <c r="I139" s="50">
        <v>13891582878</v>
      </c>
      <c r="J139" s="51">
        <v>132</v>
      </c>
      <c r="K139" s="51">
        <v>132</v>
      </c>
      <c r="L139" s="51">
        <v>132</v>
      </c>
      <c r="M139" s="51">
        <v>0</v>
      </c>
      <c r="N139" s="51">
        <v>0</v>
      </c>
      <c r="O139" s="51">
        <v>0</v>
      </c>
      <c r="P139" s="51">
        <v>0</v>
      </c>
      <c r="Q139" s="51">
        <v>0</v>
      </c>
      <c r="R139" s="51">
        <v>0</v>
      </c>
      <c r="S139" s="51">
        <v>0</v>
      </c>
      <c r="T139" s="51">
        <v>0</v>
      </c>
      <c r="U139" s="51">
        <v>0</v>
      </c>
      <c r="V139" s="51">
        <v>0</v>
      </c>
      <c r="W139" s="51">
        <v>0</v>
      </c>
      <c r="X139" s="51" t="s">
        <v>133</v>
      </c>
      <c r="Y139" s="51" t="s">
        <v>103</v>
      </c>
      <c r="Z139" s="51" t="s">
        <v>122</v>
      </c>
      <c r="AA139" s="51" t="s">
        <v>122</v>
      </c>
      <c r="AB139" s="51" t="s">
        <v>122</v>
      </c>
      <c r="AC139" s="51" t="s">
        <v>122</v>
      </c>
      <c r="AD139" s="33">
        <v>106</v>
      </c>
      <c r="AE139" s="33">
        <v>312</v>
      </c>
      <c r="AF139" s="33">
        <v>881</v>
      </c>
      <c r="AG139" s="25" t="s">
        <v>460</v>
      </c>
      <c r="AH139" s="25" t="s">
        <v>461</v>
      </c>
      <c r="AI139" s="57"/>
    </row>
    <row r="140" s="1" customFormat="1" ht="40.5" spans="1:35">
      <c r="A140" s="23"/>
      <c r="B140" s="63" t="s">
        <v>462</v>
      </c>
      <c r="C140" s="69" t="s">
        <v>463</v>
      </c>
      <c r="D140" s="25" t="s">
        <v>188</v>
      </c>
      <c r="E140" s="25" t="s">
        <v>464</v>
      </c>
      <c r="F140" s="25" t="s">
        <v>125</v>
      </c>
      <c r="G140" s="25" t="s">
        <v>131</v>
      </c>
      <c r="H140" s="25" t="s">
        <v>132</v>
      </c>
      <c r="I140" s="50">
        <v>13891582878</v>
      </c>
      <c r="J140" s="51">
        <v>412.5</v>
      </c>
      <c r="K140" s="51">
        <v>412.5</v>
      </c>
      <c r="L140" s="51">
        <v>0</v>
      </c>
      <c r="M140" s="51">
        <v>412.5</v>
      </c>
      <c r="N140" s="51">
        <v>0</v>
      </c>
      <c r="O140" s="51">
        <v>0</v>
      </c>
      <c r="P140" s="51">
        <v>0</v>
      </c>
      <c r="Q140" s="51">
        <v>0</v>
      </c>
      <c r="R140" s="51">
        <v>0</v>
      </c>
      <c r="S140" s="51">
        <v>0</v>
      </c>
      <c r="T140" s="51">
        <v>0</v>
      </c>
      <c r="U140" s="51">
        <v>0</v>
      </c>
      <c r="V140" s="51">
        <v>0</v>
      </c>
      <c r="W140" s="51">
        <v>0</v>
      </c>
      <c r="X140" s="51" t="s">
        <v>133</v>
      </c>
      <c r="Y140" s="51" t="s">
        <v>103</v>
      </c>
      <c r="Z140" s="51" t="s">
        <v>122</v>
      </c>
      <c r="AA140" s="51" t="s">
        <v>122</v>
      </c>
      <c r="AB140" s="51" t="s">
        <v>122</v>
      </c>
      <c r="AC140" s="51" t="s">
        <v>122</v>
      </c>
      <c r="AD140" s="33">
        <v>30</v>
      </c>
      <c r="AE140" s="33">
        <v>101</v>
      </c>
      <c r="AF140" s="33">
        <v>159</v>
      </c>
      <c r="AG140" s="25" t="s">
        <v>460</v>
      </c>
      <c r="AH140" s="25" t="s">
        <v>465</v>
      </c>
      <c r="AI140" s="57"/>
    </row>
    <row r="141" s="1" customFormat="1" ht="57" spans="1:35">
      <c r="A141" s="23"/>
      <c r="B141" s="63" t="s">
        <v>466</v>
      </c>
      <c r="C141" s="69" t="s">
        <v>467</v>
      </c>
      <c r="D141" s="25" t="s">
        <v>188</v>
      </c>
      <c r="E141" s="25" t="s">
        <v>468</v>
      </c>
      <c r="F141" s="25" t="s">
        <v>125</v>
      </c>
      <c r="G141" s="25" t="s">
        <v>131</v>
      </c>
      <c r="H141" s="25" t="s">
        <v>132</v>
      </c>
      <c r="I141" s="50">
        <v>13891582878</v>
      </c>
      <c r="J141" s="51">
        <v>152</v>
      </c>
      <c r="K141" s="51">
        <v>152</v>
      </c>
      <c r="L141" s="51">
        <v>152</v>
      </c>
      <c r="M141" s="51">
        <v>0</v>
      </c>
      <c r="N141" s="51">
        <v>0</v>
      </c>
      <c r="O141" s="51">
        <v>0</v>
      </c>
      <c r="P141" s="51">
        <v>0</v>
      </c>
      <c r="Q141" s="51">
        <v>0</v>
      </c>
      <c r="R141" s="51">
        <v>0</v>
      </c>
      <c r="S141" s="51">
        <v>0</v>
      </c>
      <c r="T141" s="51">
        <v>0</v>
      </c>
      <c r="U141" s="51">
        <v>0</v>
      </c>
      <c r="V141" s="51">
        <v>0</v>
      </c>
      <c r="W141" s="51">
        <v>0</v>
      </c>
      <c r="X141" s="51" t="s">
        <v>133</v>
      </c>
      <c r="Y141" s="51" t="s">
        <v>103</v>
      </c>
      <c r="Z141" s="51" t="s">
        <v>122</v>
      </c>
      <c r="AA141" s="51" t="s">
        <v>122</v>
      </c>
      <c r="AB141" s="51" t="s">
        <v>122</v>
      </c>
      <c r="AC141" s="51" t="s">
        <v>122</v>
      </c>
      <c r="AD141" s="33">
        <v>14</v>
      </c>
      <c r="AE141" s="33">
        <v>34</v>
      </c>
      <c r="AF141" s="33">
        <v>77</v>
      </c>
      <c r="AG141" s="25" t="s">
        <v>460</v>
      </c>
      <c r="AH141" s="25" t="s">
        <v>469</v>
      </c>
      <c r="AI141" s="57"/>
    </row>
    <row r="142" s="1" customFormat="1" ht="57" spans="1:35">
      <c r="A142" s="23"/>
      <c r="B142" s="61" t="s">
        <v>470</v>
      </c>
      <c r="C142" s="24" t="s">
        <v>471</v>
      </c>
      <c r="D142" s="25" t="s">
        <v>193</v>
      </c>
      <c r="E142" s="25" t="s">
        <v>472</v>
      </c>
      <c r="F142" s="25" t="s">
        <v>125</v>
      </c>
      <c r="G142" s="25" t="s">
        <v>131</v>
      </c>
      <c r="H142" s="25" t="s">
        <v>132</v>
      </c>
      <c r="I142" s="50">
        <v>13891582878</v>
      </c>
      <c r="J142" s="51">
        <v>72</v>
      </c>
      <c r="K142" s="51">
        <v>72</v>
      </c>
      <c r="L142" s="51">
        <v>0</v>
      </c>
      <c r="M142" s="51">
        <v>0</v>
      </c>
      <c r="N142" s="51">
        <v>0</v>
      </c>
      <c r="O142" s="51">
        <v>72</v>
      </c>
      <c r="P142" s="51">
        <v>0</v>
      </c>
      <c r="Q142" s="51">
        <v>0</v>
      </c>
      <c r="R142" s="51">
        <v>0</v>
      </c>
      <c r="S142" s="51">
        <v>0</v>
      </c>
      <c r="T142" s="51">
        <v>0</v>
      </c>
      <c r="U142" s="51">
        <v>0</v>
      </c>
      <c r="V142" s="51">
        <v>0</v>
      </c>
      <c r="W142" s="51">
        <v>0</v>
      </c>
      <c r="X142" s="51" t="s">
        <v>133</v>
      </c>
      <c r="Y142" s="51" t="s">
        <v>103</v>
      </c>
      <c r="Z142" s="51" t="s">
        <v>122</v>
      </c>
      <c r="AA142" s="51" t="s">
        <v>122</v>
      </c>
      <c r="AB142" s="51" t="s">
        <v>122</v>
      </c>
      <c r="AC142" s="51" t="s">
        <v>122</v>
      </c>
      <c r="AD142" s="33">
        <v>62</v>
      </c>
      <c r="AE142" s="33">
        <v>171</v>
      </c>
      <c r="AF142" s="62">
        <v>666</v>
      </c>
      <c r="AG142" s="25" t="s">
        <v>473</v>
      </c>
      <c r="AH142" s="25" t="s">
        <v>474</v>
      </c>
      <c r="AI142" s="57"/>
    </row>
    <row r="143" s="1" customFormat="1" ht="57" spans="1:35">
      <c r="A143" s="23"/>
      <c r="B143" s="64" t="s">
        <v>475</v>
      </c>
      <c r="C143" s="24" t="s">
        <v>476</v>
      </c>
      <c r="D143" s="25" t="s">
        <v>193</v>
      </c>
      <c r="E143" s="25" t="s">
        <v>311</v>
      </c>
      <c r="F143" s="25" t="s">
        <v>125</v>
      </c>
      <c r="G143" s="25" t="s">
        <v>131</v>
      </c>
      <c r="H143" s="25" t="s">
        <v>132</v>
      </c>
      <c r="I143" s="50">
        <v>13891582878</v>
      </c>
      <c r="J143" s="51">
        <v>400</v>
      </c>
      <c r="K143" s="51">
        <v>400</v>
      </c>
      <c r="L143" s="51">
        <v>0</v>
      </c>
      <c r="M143" s="51">
        <v>0</v>
      </c>
      <c r="N143" s="51">
        <v>0</v>
      </c>
      <c r="O143" s="51">
        <v>400</v>
      </c>
      <c r="P143" s="51">
        <v>0</v>
      </c>
      <c r="Q143" s="51">
        <v>0</v>
      </c>
      <c r="R143" s="51">
        <v>0</v>
      </c>
      <c r="S143" s="51">
        <v>0</v>
      </c>
      <c r="T143" s="51">
        <v>0</v>
      </c>
      <c r="U143" s="51">
        <v>0</v>
      </c>
      <c r="V143" s="51">
        <v>0</v>
      </c>
      <c r="W143" s="51">
        <v>0</v>
      </c>
      <c r="X143" s="51" t="s">
        <v>133</v>
      </c>
      <c r="Y143" s="51" t="s">
        <v>103</v>
      </c>
      <c r="Z143" s="51" t="s">
        <v>122</v>
      </c>
      <c r="AA143" s="51" t="s">
        <v>122</v>
      </c>
      <c r="AB143" s="51" t="s">
        <v>122</v>
      </c>
      <c r="AC143" s="51" t="s">
        <v>122</v>
      </c>
      <c r="AD143" s="33">
        <v>55</v>
      </c>
      <c r="AE143" s="33">
        <v>137</v>
      </c>
      <c r="AF143" s="86">
        <v>413</v>
      </c>
      <c r="AG143" s="25" t="s">
        <v>473</v>
      </c>
      <c r="AH143" s="25" t="s">
        <v>477</v>
      </c>
      <c r="AI143" s="57"/>
    </row>
    <row r="144" s="1" customFormat="1" ht="57" spans="1:35">
      <c r="A144" s="23"/>
      <c r="B144" s="61" t="s">
        <v>478</v>
      </c>
      <c r="C144" s="24" t="s">
        <v>479</v>
      </c>
      <c r="D144" s="25" t="s">
        <v>193</v>
      </c>
      <c r="E144" s="25" t="s">
        <v>328</v>
      </c>
      <c r="F144" s="25" t="s">
        <v>125</v>
      </c>
      <c r="G144" s="25" t="s">
        <v>131</v>
      </c>
      <c r="H144" s="25" t="s">
        <v>132</v>
      </c>
      <c r="I144" s="50">
        <v>13891582878</v>
      </c>
      <c r="J144" s="51">
        <v>260</v>
      </c>
      <c r="K144" s="51">
        <v>260</v>
      </c>
      <c r="L144" s="51">
        <v>0</v>
      </c>
      <c r="M144" s="51">
        <v>0</v>
      </c>
      <c r="N144" s="51">
        <v>0</v>
      </c>
      <c r="O144" s="51">
        <v>260</v>
      </c>
      <c r="P144" s="51">
        <v>0</v>
      </c>
      <c r="Q144" s="51">
        <v>0</v>
      </c>
      <c r="R144" s="51">
        <v>0</v>
      </c>
      <c r="S144" s="51">
        <v>0</v>
      </c>
      <c r="T144" s="51">
        <v>0</v>
      </c>
      <c r="U144" s="51">
        <v>0</v>
      </c>
      <c r="V144" s="51">
        <v>0</v>
      </c>
      <c r="W144" s="51">
        <v>0</v>
      </c>
      <c r="X144" s="51" t="s">
        <v>133</v>
      </c>
      <c r="Y144" s="51" t="s">
        <v>103</v>
      </c>
      <c r="Z144" s="51" t="s">
        <v>122</v>
      </c>
      <c r="AA144" s="51" t="s">
        <v>122</v>
      </c>
      <c r="AB144" s="51" t="s">
        <v>122</v>
      </c>
      <c r="AC144" s="51" t="s">
        <v>122</v>
      </c>
      <c r="AD144" s="33">
        <v>122</v>
      </c>
      <c r="AE144" s="33">
        <v>307</v>
      </c>
      <c r="AF144" s="62">
        <v>737</v>
      </c>
      <c r="AG144" s="25" t="s">
        <v>473</v>
      </c>
      <c r="AH144" s="25" t="s">
        <v>480</v>
      </c>
      <c r="AI144" s="57"/>
    </row>
    <row r="145" s="1" customFormat="1" ht="42" customHeight="1" spans="1:35">
      <c r="A145" s="23" t="s">
        <v>68</v>
      </c>
      <c r="B145" s="24"/>
      <c r="C145" s="25"/>
      <c r="D145" s="25"/>
      <c r="E145" s="25"/>
      <c r="F145" s="25"/>
      <c r="G145" s="25"/>
      <c r="H145" s="25"/>
      <c r="I145" s="50"/>
      <c r="J145" s="25">
        <v>2372.77</v>
      </c>
      <c r="K145" s="25">
        <v>2372.77</v>
      </c>
      <c r="L145" s="25">
        <v>708.69</v>
      </c>
      <c r="M145" s="25">
        <v>1100.08</v>
      </c>
      <c r="N145" s="25">
        <v>500</v>
      </c>
      <c r="O145" s="25">
        <v>64</v>
      </c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57"/>
    </row>
    <row r="146" s="1" customFormat="1" ht="42" customHeight="1" spans="1:35">
      <c r="A146" s="23" t="s">
        <v>481</v>
      </c>
      <c r="B146" s="24"/>
      <c r="C146" s="25"/>
      <c r="D146" s="25"/>
      <c r="E146" s="25"/>
      <c r="F146" s="25"/>
      <c r="G146" s="25"/>
      <c r="H146" s="25"/>
      <c r="I146" s="50"/>
      <c r="J146" s="25">
        <v>2148.77</v>
      </c>
      <c r="K146" s="25">
        <v>2148.77</v>
      </c>
      <c r="L146" s="25">
        <v>484.69</v>
      </c>
      <c r="M146" s="25">
        <v>1100.08</v>
      </c>
      <c r="N146" s="25">
        <v>500</v>
      </c>
      <c r="O146" s="25">
        <v>64</v>
      </c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57"/>
    </row>
    <row r="147" s="1" customFormat="1" ht="42" customHeight="1" spans="1:35">
      <c r="A147" s="23"/>
      <c r="B147" s="63" t="s">
        <v>482</v>
      </c>
      <c r="C147" s="69" t="s">
        <v>483</v>
      </c>
      <c r="D147" s="25" t="s">
        <v>484</v>
      </c>
      <c r="E147" s="25" t="s">
        <v>485</v>
      </c>
      <c r="F147" s="25" t="s">
        <v>125</v>
      </c>
      <c r="G147" s="25" t="s">
        <v>131</v>
      </c>
      <c r="H147" s="25" t="s">
        <v>132</v>
      </c>
      <c r="I147" s="50">
        <v>13891582878</v>
      </c>
      <c r="J147" s="51">
        <v>34</v>
      </c>
      <c r="K147" s="51">
        <v>34</v>
      </c>
      <c r="L147" s="51">
        <v>0</v>
      </c>
      <c r="M147" s="51">
        <v>0</v>
      </c>
      <c r="N147" s="51">
        <v>0</v>
      </c>
      <c r="O147" s="51">
        <v>34</v>
      </c>
      <c r="P147" s="51">
        <v>0</v>
      </c>
      <c r="Q147" s="51">
        <v>0</v>
      </c>
      <c r="R147" s="51">
        <v>0</v>
      </c>
      <c r="S147" s="51">
        <v>0</v>
      </c>
      <c r="T147" s="51">
        <v>0</v>
      </c>
      <c r="U147" s="51">
        <v>0</v>
      </c>
      <c r="V147" s="51">
        <v>0</v>
      </c>
      <c r="W147" s="51">
        <v>0</v>
      </c>
      <c r="X147" s="51" t="s">
        <v>133</v>
      </c>
      <c r="Y147" s="51" t="s">
        <v>103</v>
      </c>
      <c r="Z147" s="51" t="s">
        <v>122</v>
      </c>
      <c r="AA147" s="51" t="s">
        <v>122</v>
      </c>
      <c r="AB147" s="51" t="s">
        <v>122</v>
      </c>
      <c r="AC147" s="51" t="s">
        <v>122</v>
      </c>
      <c r="AD147" s="33">
        <v>18</v>
      </c>
      <c r="AE147" s="33">
        <v>61</v>
      </c>
      <c r="AF147" s="33">
        <v>120</v>
      </c>
      <c r="AG147" s="25" t="s">
        <v>486</v>
      </c>
      <c r="AH147" s="25" t="s">
        <v>487</v>
      </c>
      <c r="AI147" s="57"/>
    </row>
    <row r="148" s="1" customFormat="1" ht="42" customHeight="1" spans="1:35">
      <c r="A148" s="23"/>
      <c r="B148" s="60" t="s">
        <v>488</v>
      </c>
      <c r="C148" s="70" t="s">
        <v>489</v>
      </c>
      <c r="D148" s="25" t="s">
        <v>149</v>
      </c>
      <c r="E148" s="25" t="s">
        <v>335</v>
      </c>
      <c r="F148" s="25" t="s">
        <v>125</v>
      </c>
      <c r="G148" s="25" t="s">
        <v>131</v>
      </c>
      <c r="H148" s="25" t="s">
        <v>132</v>
      </c>
      <c r="I148" s="50">
        <v>13891582878</v>
      </c>
      <c r="J148" s="51">
        <v>310</v>
      </c>
      <c r="K148" s="51">
        <v>310</v>
      </c>
      <c r="L148" s="51">
        <v>0</v>
      </c>
      <c r="M148" s="51">
        <v>310</v>
      </c>
      <c r="N148" s="51">
        <v>0</v>
      </c>
      <c r="O148" s="51">
        <v>0</v>
      </c>
      <c r="P148" s="51">
        <v>0</v>
      </c>
      <c r="Q148" s="51">
        <v>0</v>
      </c>
      <c r="R148" s="51">
        <v>0</v>
      </c>
      <c r="S148" s="51">
        <v>0</v>
      </c>
      <c r="T148" s="51">
        <v>0</v>
      </c>
      <c r="U148" s="51">
        <v>0</v>
      </c>
      <c r="V148" s="51">
        <v>0</v>
      </c>
      <c r="W148" s="51">
        <v>0</v>
      </c>
      <c r="X148" s="51" t="s">
        <v>133</v>
      </c>
      <c r="Y148" s="51" t="s">
        <v>103</v>
      </c>
      <c r="Z148" s="51" t="s">
        <v>122</v>
      </c>
      <c r="AA148" s="51" t="s">
        <v>122</v>
      </c>
      <c r="AB148" s="51" t="s">
        <v>122</v>
      </c>
      <c r="AC148" s="51" t="s">
        <v>122</v>
      </c>
      <c r="AD148" s="33">
        <v>1800</v>
      </c>
      <c r="AE148" s="33">
        <v>5000</v>
      </c>
      <c r="AF148" s="33">
        <v>10000</v>
      </c>
      <c r="AG148" s="25" t="s">
        <v>490</v>
      </c>
      <c r="AH148" s="25" t="s">
        <v>491</v>
      </c>
      <c r="AI148" s="57"/>
    </row>
    <row r="149" s="1" customFormat="1" ht="42" customHeight="1" spans="1:35">
      <c r="A149" s="23"/>
      <c r="B149" s="71" t="s">
        <v>492</v>
      </c>
      <c r="C149" s="24" t="s">
        <v>493</v>
      </c>
      <c r="D149" s="25" t="s">
        <v>193</v>
      </c>
      <c r="E149" s="25" t="s">
        <v>311</v>
      </c>
      <c r="F149" s="25" t="s">
        <v>125</v>
      </c>
      <c r="G149" s="25" t="s">
        <v>131</v>
      </c>
      <c r="H149" s="25" t="s">
        <v>132</v>
      </c>
      <c r="I149" s="50">
        <v>13891582878</v>
      </c>
      <c r="J149" s="51">
        <v>54</v>
      </c>
      <c r="K149" s="51">
        <v>54</v>
      </c>
      <c r="L149" s="51">
        <v>0</v>
      </c>
      <c r="M149" s="51">
        <v>54</v>
      </c>
      <c r="N149" s="51">
        <v>0</v>
      </c>
      <c r="O149" s="51">
        <v>0</v>
      </c>
      <c r="P149" s="51">
        <v>0</v>
      </c>
      <c r="Q149" s="51">
        <v>0</v>
      </c>
      <c r="R149" s="51">
        <v>0</v>
      </c>
      <c r="S149" s="51">
        <v>0</v>
      </c>
      <c r="T149" s="51">
        <v>0</v>
      </c>
      <c r="U149" s="51">
        <v>0</v>
      </c>
      <c r="V149" s="51">
        <v>0</v>
      </c>
      <c r="W149" s="51">
        <v>0</v>
      </c>
      <c r="X149" s="51" t="s">
        <v>133</v>
      </c>
      <c r="Y149" s="51" t="s">
        <v>103</v>
      </c>
      <c r="Z149" s="51" t="s">
        <v>122</v>
      </c>
      <c r="AA149" s="51" t="s">
        <v>122</v>
      </c>
      <c r="AB149" s="51" t="s">
        <v>122</v>
      </c>
      <c r="AC149" s="51" t="s">
        <v>122</v>
      </c>
      <c r="AD149" s="33">
        <v>98</v>
      </c>
      <c r="AE149" s="33">
        <v>245</v>
      </c>
      <c r="AF149" s="62">
        <v>848</v>
      </c>
      <c r="AG149" s="25" t="s">
        <v>473</v>
      </c>
      <c r="AH149" s="25" t="s">
        <v>494</v>
      </c>
      <c r="AI149" s="57"/>
    </row>
    <row r="150" s="1" customFormat="1" ht="42" customHeight="1" spans="1:35">
      <c r="A150" s="23"/>
      <c r="B150" s="71" t="s">
        <v>495</v>
      </c>
      <c r="C150" s="24" t="s">
        <v>496</v>
      </c>
      <c r="D150" s="25" t="s">
        <v>193</v>
      </c>
      <c r="E150" s="25" t="s">
        <v>497</v>
      </c>
      <c r="F150" s="25" t="s">
        <v>125</v>
      </c>
      <c r="G150" s="25" t="s">
        <v>131</v>
      </c>
      <c r="H150" s="25" t="s">
        <v>132</v>
      </c>
      <c r="I150" s="50">
        <v>13891582878</v>
      </c>
      <c r="J150" s="51">
        <v>36</v>
      </c>
      <c r="K150" s="51">
        <v>36</v>
      </c>
      <c r="L150" s="51">
        <v>0</v>
      </c>
      <c r="M150" s="51">
        <v>36</v>
      </c>
      <c r="N150" s="51">
        <v>0</v>
      </c>
      <c r="O150" s="51">
        <v>0</v>
      </c>
      <c r="P150" s="51">
        <v>0</v>
      </c>
      <c r="Q150" s="51">
        <v>0</v>
      </c>
      <c r="R150" s="51">
        <v>0</v>
      </c>
      <c r="S150" s="51">
        <v>0</v>
      </c>
      <c r="T150" s="51">
        <v>0</v>
      </c>
      <c r="U150" s="51">
        <v>0</v>
      </c>
      <c r="V150" s="51">
        <v>0</v>
      </c>
      <c r="W150" s="51">
        <v>0</v>
      </c>
      <c r="X150" s="51" t="s">
        <v>133</v>
      </c>
      <c r="Y150" s="51" t="s">
        <v>103</v>
      </c>
      <c r="Z150" s="51" t="s">
        <v>122</v>
      </c>
      <c r="AA150" s="51" t="s">
        <v>122</v>
      </c>
      <c r="AB150" s="51" t="s">
        <v>122</v>
      </c>
      <c r="AC150" s="51" t="s">
        <v>122</v>
      </c>
      <c r="AD150" s="33">
        <v>30</v>
      </c>
      <c r="AE150" s="33">
        <v>60</v>
      </c>
      <c r="AF150" s="62">
        <v>574</v>
      </c>
      <c r="AG150" s="25" t="s">
        <v>473</v>
      </c>
      <c r="AH150" s="25" t="s">
        <v>494</v>
      </c>
      <c r="AI150" s="57"/>
    </row>
    <row r="151" s="1" customFormat="1" ht="42" customHeight="1" spans="1:35">
      <c r="A151" s="23"/>
      <c r="B151" s="71" t="s">
        <v>498</v>
      </c>
      <c r="C151" s="24" t="s">
        <v>499</v>
      </c>
      <c r="D151" s="25" t="s">
        <v>193</v>
      </c>
      <c r="E151" s="25" t="s">
        <v>311</v>
      </c>
      <c r="F151" s="25" t="s">
        <v>125</v>
      </c>
      <c r="G151" s="25" t="s">
        <v>131</v>
      </c>
      <c r="H151" s="25" t="s">
        <v>132</v>
      </c>
      <c r="I151" s="50">
        <v>13891582878</v>
      </c>
      <c r="J151" s="51">
        <v>21.6</v>
      </c>
      <c r="K151" s="51">
        <v>21.6</v>
      </c>
      <c r="L151" s="51">
        <v>0</v>
      </c>
      <c r="M151" s="51">
        <v>21.6</v>
      </c>
      <c r="N151" s="51">
        <v>0</v>
      </c>
      <c r="O151" s="51">
        <v>0</v>
      </c>
      <c r="P151" s="51">
        <v>0</v>
      </c>
      <c r="Q151" s="51">
        <v>0</v>
      </c>
      <c r="R151" s="51">
        <v>0</v>
      </c>
      <c r="S151" s="51">
        <v>0</v>
      </c>
      <c r="T151" s="51">
        <v>0</v>
      </c>
      <c r="U151" s="51">
        <v>0</v>
      </c>
      <c r="V151" s="51">
        <v>0</v>
      </c>
      <c r="W151" s="51">
        <v>0</v>
      </c>
      <c r="X151" s="51" t="s">
        <v>133</v>
      </c>
      <c r="Y151" s="51" t="s">
        <v>103</v>
      </c>
      <c r="Z151" s="51" t="s">
        <v>122</v>
      </c>
      <c r="AA151" s="51" t="s">
        <v>122</v>
      </c>
      <c r="AB151" s="51" t="s">
        <v>122</v>
      </c>
      <c r="AC151" s="51" t="s">
        <v>122</v>
      </c>
      <c r="AD151" s="33">
        <v>82</v>
      </c>
      <c r="AE151" s="33">
        <v>179</v>
      </c>
      <c r="AF151" s="62">
        <v>505</v>
      </c>
      <c r="AG151" s="25" t="s">
        <v>473</v>
      </c>
      <c r="AH151" s="25" t="s">
        <v>494</v>
      </c>
      <c r="AI151" s="57"/>
    </row>
    <row r="152" s="1" customFormat="1" ht="42" customHeight="1" spans="1:35">
      <c r="A152" s="23"/>
      <c r="B152" s="71" t="s">
        <v>500</v>
      </c>
      <c r="C152" s="24" t="s">
        <v>501</v>
      </c>
      <c r="D152" s="25" t="s">
        <v>193</v>
      </c>
      <c r="E152" s="25" t="s">
        <v>502</v>
      </c>
      <c r="F152" s="25" t="s">
        <v>125</v>
      </c>
      <c r="G152" s="25" t="s">
        <v>131</v>
      </c>
      <c r="H152" s="25" t="s">
        <v>132</v>
      </c>
      <c r="I152" s="50">
        <v>13891582878</v>
      </c>
      <c r="J152" s="51">
        <v>25.2</v>
      </c>
      <c r="K152" s="51">
        <v>25.2</v>
      </c>
      <c r="L152" s="51">
        <v>0</v>
      </c>
      <c r="M152" s="51">
        <v>25.2</v>
      </c>
      <c r="N152" s="51">
        <v>0</v>
      </c>
      <c r="O152" s="51">
        <v>0</v>
      </c>
      <c r="P152" s="51">
        <v>0</v>
      </c>
      <c r="Q152" s="51">
        <v>0</v>
      </c>
      <c r="R152" s="51">
        <v>0</v>
      </c>
      <c r="S152" s="51">
        <v>0</v>
      </c>
      <c r="T152" s="51">
        <v>0</v>
      </c>
      <c r="U152" s="51">
        <v>0</v>
      </c>
      <c r="V152" s="51">
        <v>0</v>
      </c>
      <c r="W152" s="51">
        <v>0</v>
      </c>
      <c r="X152" s="51" t="s">
        <v>133</v>
      </c>
      <c r="Y152" s="51" t="s">
        <v>103</v>
      </c>
      <c r="Z152" s="51" t="s">
        <v>122</v>
      </c>
      <c r="AA152" s="51" t="s">
        <v>122</v>
      </c>
      <c r="AB152" s="51" t="s">
        <v>122</v>
      </c>
      <c r="AC152" s="51" t="s">
        <v>122</v>
      </c>
      <c r="AD152" s="33">
        <v>47</v>
      </c>
      <c r="AE152" s="33">
        <v>98</v>
      </c>
      <c r="AF152" s="62">
        <v>389</v>
      </c>
      <c r="AG152" s="25" t="s">
        <v>473</v>
      </c>
      <c r="AH152" s="25" t="s">
        <v>494</v>
      </c>
      <c r="AI152" s="57"/>
    </row>
    <row r="153" s="1" customFormat="1" ht="42" customHeight="1" spans="1:35">
      <c r="A153" s="23"/>
      <c r="B153" s="71" t="s">
        <v>503</v>
      </c>
      <c r="C153" s="24" t="s">
        <v>504</v>
      </c>
      <c r="D153" s="25" t="s">
        <v>193</v>
      </c>
      <c r="E153" s="25" t="s">
        <v>505</v>
      </c>
      <c r="F153" s="25" t="s">
        <v>125</v>
      </c>
      <c r="G153" s="25" t="s">
        <v>131</v>
      </c>
      <c r="H153" s="25" t="s">
        <v>132</v>
      </c>
      <c r="I153" s="50">
        <v>13891582878</v>
      </c>
      <c r="J153" s="51">
        <v>18.72</v>
      </c>
      <c r="K153" s="51">
        <v>18.72</v>
      </c>
      <c r="L153" s="51">
        <v>0</v>
      </c>
      <c r="M153" s="51">
        <v>18.72</v>
      </c>
      <c r="N153" s="51">
        <v>0</v>
      </c>
      <c r="O153" s="51">
        <v>0</v>
      </c>
      <c r="P153" s="51">
        <v>0</v>
      </c>
      <c r="Q153" s="51">
        <v>0</v>
      </c>
      <c r="R153" s="51">
        <v>0</v>
      </c>
      <c r="S153" s="51">
        <v>0</v>
      </c>
      <c r="T153" s="51">
        <v>0</v>
      </c>
      <c r="U153" s="51">
        <v>0</v>
      </c>
      <c r="V153" s="51">
        <v>0</v>
      </c>
      <c r="W153" s="51">
        <v>0</v>
      </c>
      <c r="X153" s="51" t="s">
        <v>133</v>
      </c>
      <c r="Y153" s="51" t="s">
        <v>103</v>
      </c>
      <c r="Z153" s="51" t="s">
        <v>122</v>
      </c>
      <c r="AA153" s="51" t="s">
        <v>122</v>
      </c>
      <c r="AB153" s="51" t="s">
        <v>122</v>
      </c>
      <c r="AC153" s="51" t="s">
        <v>122</v>
      </c>
      <c r="AD153" s="33">
        <v>60</v>
      </c>
      <c r="AE153" s="33">
        <v>138</v>
      </c>
      <c r="AF153" s="62">
        <v>590</v>
      </c>
      <c r="AG153" s="25" t="s">
        <v>473</v>
      </c>
      <c r="AH153" s="25" t="s">
        <v>494</v>
      </c>
      <c r="AI153" s="57"/>
    </row>
    <row r="154" s="1" customFormat="1" ht="42" customHeight="1" spans="1:35">
      <c r="A154" s="23"/>
      <c r="B154" s="72" t="s">
        <v>506</v>
      </c>
      <c r="C154" s="73" t="s">
        <v>507</v>
      </c>
      <c r="D154" s="25" t="s">
        <v>193</v>
      </c>
      <c r="E154" s="25" t="s">
        <v>401</v>
      </c>
      <c r="F154" s="25" t="s">
        <v>125</v>
      </c>
      <c r="G154" s="25" t="s">
        <v>131</v>
      </c>
      <c r="H154" s="25" t="s">
        <v>132</v>
      </c>
      <c r="I154" s="50">
        <v>13891582878</v>
      </c>
      <c r="J154" s="51">
        <v>12.6</v>
      </c>
      <c r="K154" s="51">
        <v>12.6</v>
      </c>
      <c r="L154" s="51">
        <v>0</v>
      </c>
      <c r="M154" s="51">
        <v>12.6</v>
      </c>
      <c r="N154" s="51">
        <v>0</v>
      </c>
      <c r="O154" s="51">
        <v>0</v>
      </c>
      <c r="P154" s="51">
        <v>0</v>
      </c>
      <c r="Q154" s="51">
        <v>0</v>
      </c>
      <c r="R154" s="51">
        <v>0</v>
      </c>
      <c r="S154" s="51">
        <v>0</v>
      </c>
      <c r="T154" s="51">
        <v>0</v>
      </c>
      <c r="U154" s="51">
        <v>0</v>
      </c>
      <c r="V154" s="51">
        <v>0</v>
      </c>
      <c r="W154" s="51">
        <v>0</v>
      </c>
      <c r="X154" s="51" t="s">
        <v>133</v>
      </c>
      <c r="Y154" s="51" t="s">
        <v>103</v>
      </c>
      <c r="Z154" s="51" t="s">
        <v>122</v>
      </c>
      <c r="AA154" s="51" t="s">
        <v>122</v>
      </c>
      <c r="AB154" s="51" t="s">
        <v>122</v>
      </c>
      <c r="AC154" s="51" t="s">
        <v>122</v>
      </c>
      <c r="AD154" s="33">
        <v>36</v>
      </c>
      <c r="AE154" s="33">
        <v>94</v>
      </c>
      <c r="AF154" s="87">
        <v>284</v>
      </c>
      <c r="AG154" s="25" t="s">
        <v>473</v>
      </c>
      <c r="AH154" s="25" t="s">
        <v>494</v>
      </c>
      <c r="AI154" s="57"/>
    </row>
    <row r="155" s="1" customFormat="1" ht="42" customHeight="1" spans="1:35">
      <c r="A155" s="23"/>
      <c r="B155" s="72" t="s">
        <v>508</v>
      </c>
      <c r="C155" s="73" t="s">
        <v>509</v>
      </c>
      <c r="D155" s="25" t="s">
        <v>193</v>
      </c>
      <c r="E155" s="25" t="s">
        <v>397</v>
      </c>
      <c r="F155" s="25" t="s">
        <v>125</v>
      </c>
      <c r="G155" s="25" t="s">
        <v>131</v>
      </c>
      <c r="H155" s="25" t="s">
        <v>132</v>
      </c>
      <c r="I155" s="50">
        <v>13891582878</v>
      </c>
      <c r="J155" s="51">
        <v>0.72</v>
      </c>
      <c r="K155" s="51">
        <v>0.72</v>
      </c>
      <c r="L155" s="51">
        <v>0</v>
      </c>
      <c r="M155" s="51">
        <v>0.72</v>
      </c>
      <c r="N155" s="51">
        <v>0</v>
      </c>
      <c r="O155" s="51">
        <v>0</v>
      </c>
      <c r="P155" s="51">
        <v>0</v>
      </c>
      <c r="Q155" s="51">
        <v>0</v>
      </c>
      <c r="R155" s="51">
        <v>0</v>
      </c>
      <c r="S155" s="51">
        <v>0</v>
      </c>
      <c r="T155" s="51">
        <v>0</v>
      </c>
      <c r="U155" s="51">
        <v>0</v>
      </c>
      <c r="V155" s="51">
        <v>0</v>
      </c>
      <c r="W155" s="51">
        <v>0</v>
      </c>
      <c r="X155" s="51" t="s">
        <v>133</v>
      </c>
      <c r="Y155" s="51" t="s">
        <v>103</v>
      </c>
      <c r="Z155" s="51" t="s">
        <v>122</v>
      </c>
      <c r="AA155" s="51" t="s">
        <v>122</v>
      </c>
      <c r="AB155" s="51" t="s">
        <v>122</v>
      </c>
      <c r="AC155" s="51" t="s">
        <v>122</v>
      </c>
      <c r="AD155" s="33">
        <v>56</v>
      </c>
      <c r="AE155" s="33">
        <v>165</v>
      </c>
      <c r="AF155" s="87">
        <v>428</v>
      </c>
      <c r="AG155" s="25" t="s">
        <v>473</v>
      </c>
      <c r="AH155" s="25" t="s">
        <v>494</v>
      </c>
      <c r="AI155" s="57"/>
    </row>
    <row r="156" s="1" customFormat="1" ht="42" customHeight="1" spans="1:35">
      <c r="A156" s="23"/>
      <c r="B156" s="72" t="s">
        <v>510</v>
      </c>
      <c r="C156" s="73" t="s">
        <v>511</v>
      </c>
      <c r="D156" s="25" t="s">
        <v>193</v>
      </c>
      <c r="E156" s="25" t="s">
        <v>512</v>
      </c>
      <c r="F156" s="25" t="s">
        <v>125</v>
      </c>
      <c r="G156" s="25" t="s">
        <v>131</v>
      </c>
      <c r="H156" s="25" t="s">
        <v>132</v>
      </c>
      <c r="I156" s="50">
        <v>13891582878</v>
      </c>
      <c r="J156" s="51">
        <v>15.84</v>
      </c>
      <c r="K156" s="51">
        <v>15.84</v>
      </c>
      <c r="L156" s="51">
        <v>0</v>
      </c>
      <c r="M156" s="51">
        <v>15.84</v>
      </c>
      <c r="N156" s="51">
        <v>0</v>
      </c>
      <c r="O156" s="51">
        <v>0</v>
      </c>
      <c r="P156" s="51">
        <v>0</v>
      </c>
      <c r="Q156" s="51">
        <v>0</v>
      </c>
      <c r="R156" s="51">
        <v>0</v>
      </c>
      <c r="S156" s="51">
        <v>0</v>
      </c>
      <c r="T156" s="51">
        <v>0</v>
      </c>
      <c r="U156" s="51">
        <v>0</v>
      </c>
      <c r="V156" s="51">
        <v>0</v>
      </c>
      <c r="W156" s="51">
        <v>0</v>
      </c>
      <c r="X156" s="51" t="s">
        <v>133</v>
      </c>
      <c r="Y156" s="51" t="s">
        <v>103</v>
      </c>
      <c r="Z156" s="51" t="s">
        <v>122</v>
      </c>
      <c r="AA156" s="51" t="s">
        <v>122</v>
      </c>
      <c r="AB156" s="51" t="s">
        <v>122</v>
      </c>
      <c r="AC156" s="51" t="s">
        <v>122</v>
      </c>
      <c r="AD156" s="33">
        <v>52</v>
      </c>
      <c r="AE156" s="33">
        <v>142</v>
      </c>
      <c r="AF156" s="87">
        <v>418</v>
      </c>
      <c r="AG156" s="25" t="s">
        <v>473</v>
      </c>
      <c r="AH156" s="25" t="s">
        <v>494</v>
      </c>
      <c r="AI156" s="57"/>
    </row>
    <row r="157" s="1" customFormat="1" ht="42" customHeight="1" spans="1:35">
      <c r="A157" s="23"/>
      <c r="B157" s="72" t="s">
        <v>513</v>
      </c>
      <c r="C157" s="73" t="s">
        <v>514</v>
      </c>
      <c r="D157" s="25" t="s">
        <v>193</v>
      </c>
      <c r="E157" s="25" t="s">
        <v>328</v>
      </c>
      <c r="F157" s="25" t="s">
        <v>125</v>
      </c>
      <c r="G157" s="25" t="s">
        <v>131</v>
      </c>
      <c r="H157" s="25" t="s">
        <v>132</v>
      </c>
      <c r="I157" s="50">
        <v>13891582878</v>
      </c>
      <c r="J157" s="51">
        <v>5.4</v>
      </c>
      <c r="K157" s="51">
        <v>5.4</v>
      </c>
      <c r="L157" s="51">
        <v>0</v>
      </c>
      <c r="M157" s="51">
        <v>5.4</v>
      </c>
      <c r="N157" s="51">
        <v>0</v>
      </c>
      <c r="O157" s="51">
        <v>0</v>
      </c>
      <c r="P157" s="51">
        <v>0</v>
      </c>
      <c r="Q157" s="51">
        <v>0</v>
      </c>
      <c r="R157" s="51">
        <v>0</v>
      </c>
      <c r="S157" s="51">
        <v>0</v>
      </c>
      <c r="T157" s="51">
        <v>0</v>
      </c>
      <c r="U157" s="51">
        <v>0</v>
      </c>
      <c r="V157" s="51">
        <v>0</v>
      </c>
      <c r="W157" s="51">
        <v>0</v>
      </c>
      <c r="X157" s="51" t="s">
        <v>133</v>
      </c>
      <c r="Y157" s="51" t="s">
        <v>103</v>
      </c>
      <c r="Z157" s="51" t="s">
        <v>122</v>
      </c>
      <c r="AA157" s="51" t="s">
        <v>122</v>
      </c>
      <c r="AB157" s="51" t="s">
        <v>122</v>
      </c>
      <c r="AC157" s="51" t="s">
        <v>122</v>
      </c>
      <c r="AD157" s="33">
        <v>123</v>
      </c>
      <c r="AE157" s="33">
        <v>307</v>
      </c>
      <c r="AF157" s="62">
        <v>737</v>
      </c>
      <c r="AG157" s="25" t="s">
        <v>473</v>
      </c>
      <c r="AH157" s="25" t="s">
        <v>494</v>
      </c>
      <c r="AI157" s="57"/>
    </row>
    <row r="158" s="1" customFormat="1" ht="42" customHeight="1" spans="1:35">
      <c r="A158" s="23"/>
      <c r="B158" s="63" t="s">
        <v>515</v>
      </c>
      <c r="C158" s="69" t="s">
        <v>516</v>
      </c>
      <c r="D158" s="25" t="s">
        <v>138</v>
      </c>
      <c r="E158" s="25" t="s">
        <v>335</v>
      </c>
      <c r="F158" s="25" t="s">
        <v>125</v>
      </c>
      <c r="G158" s="25" t="s">
        <v>131</v>
      </c>
      <c r="H158" s="25" t="s">
        <v>132</v>
      </c>
      <c r="I158" s="50">
        <v>13891582878</v>
      </c>
      <c r="J158" s="51">
        <v>500</v>
      </c>
      <c r="K158" s="51">
        <v>500</v>
      </c>
      <c r="L158" s="51">
        <v>0</v>
      </c>
      <c r="M158" s="51">
        <v>0</v>
      </c>
      <c r="N158" s="51">
        <v>500</v>
      </c>
      <c r="O158" s="51">
        <v>0</v>
      </c>
      <c r="P158" s="51">
        <v>0</v>
      </c>
      <c r="Q158" s="51">
        <v>0</v>
      </c>
      <c r="R158" s="51">
        <v>0</v>
      </c>
      <c r="S158" s="51">
        <v>0</v>
      </c>
      <c r="T158" s="51">
        <v>0</v>
      </c>
      <c r="U158" s="51">
        <v>0</v>
      </c>
      <c r="V158" s="51">
        <v>0</v>
      </c>
      <c r="W158" s="51">
        <v>0</v>
      </c>
      <c r="X158" s="51" t="s">
        <v>133</v>
      </c>
      <c r="Y158" s="51" t="s">
        <v>103</v>
      </c>
      <c r="Z158" s="51" t="s">
        <v>122</v>
      </c>
      <c r="AA158" s="51" t="s">
        <v>122</v>
      </c>
      <c r="AB158" s="51" t="s">
        <v>122</v>
      </c>
      <c r="AC158" s="51" t="s">
        <v>122</v>
      </c>
      <c r="AD158" s="33">
        <v>2000</v>
      </c>
      <c r="AE158" s="33">
        <v>5600</v>
      </c>
      <c r="AF158" s="33">
        <v>9000</v>
      </c>
      <c r="AG158" s="25" t="s">
        <v>517</v>
      </c>
      <c r="AH158" s="25" t="s">
        <v>517</v>
      </c>
      <c r="AI158" s="57"/>
    </row>
    <row r="159" s="1" customFormat="1" ht="42" customHeight="1" spans="1:35">
      <c r="A159" s="23"/>
      <c r="B159" s="63" t="s">
        <v>518</v>
      </c>
      <c r="C159" s="69" t="s">
        <v>519</v>
      </c>
      <c r="D159" s="25" t="s">
        <v>193</v>
      </c>
      <c r="E159" s="25" t="s">
        <v>150</v>
      </c>
      <c r="F159" s="25" t="s">
        <v>125</v>
      </c>
      <c r="G159" s="25" t="s">
        <v>131</v>
      </c>
      <c r="H159" s="25" t="s">
        <v>132</v>
      </c>
      <c r="I159" s="50">
        <v>13891582878</v>
      </c>
      <c r="J159" s="51">
        <v>15</v>
      </c>
      <c r="K159" s="51">
        <v>15</v>
      </c>
      <c r="L159" s="51">
        <v>15</v>
      </c>
      <c r="M159" s="51">
        <v>0</v>
      </c>
      <c r="N159" s="51">
        <v>0</v>
      </c>
      <c r="O159" s="51">
        <v>0</v>
      </c>
      <c r="P159" s="51">
        <v>0</v>
      </c>
      <c r="Q159" s="51">
        <v>0</v>
      </c>
      <c r="R159" s="51">
        <v>0</v>
      </c>
      <c r="S159" s="51">
        <v>0</v>
      </c>
      <c r="T159" s="51">
        <v>0</v>
      </c>
      <c r="U159" s="51">
        <v>0</v>
      </c>
      <c r="V159" s="51">
        <v>0</v>
      </c>
      <c r="W159" s="51">
        <v>0</v>
      </c>
      <c r="X159" s="51" t="s">
        <v>133</v>
      </c>
      <c r="Y159" s="51" t="s">
        <v>103</v>
      </c>
      <c r="Z159" s="51" t="s">
        <v>122</v>
      </c>
      <c r="AA159" s="51" t="s">
        <v>122</v>
      </c>
      <c r="AB159" s="51" t="s">
        <v>122</v>
      </c>
      <c r="AC159" s="51" t="s">
        <v>122</v>
      </c>
      <c r="AD159" s="33">
        <v>15</v>
      </c>
      <c r="AE159" s="33">
        <v>42</v>
      </c>
      <c r="AF159" s="33">
        <v>715</v>
      </c>
      <c r="AG159" s="25" t="s">
        <v>520</v>
      </c>
      <c r="AH159" s="25" t="s">
        <v>521</v>
      </c>
      <c r="AI159" s="57"/>
    </row>
    <row r="160" s="1" customFormat="1" ht="42" customHeight="1" spans="1:35">
      <c r="A160" s="23"/>
      <c r="B160" s="64" t="s">
        <v>522</v>
      </c>
      <c r="C160" s="69" t="s">
        <v>523</v>
      </c>
      <c r="D160" s="25" t="s">
        <v>193</v>
      </c>
      <c r="E160" s="25" t="s">
        <v>328</v>
      </c>
      <c r="F160" s="25" t="s">
        <v>125</v>
      </c>
      <c r="G160" s="25" t="s">
        <v>131</v>
      </c>
      <c r="H160" s="25" t="s">
        <v>132</v>
      </c>
      <c r="I160" s="50">
        <v>13891582878</v>
      </c>
      <c r="J160" s="51">
        <v>30</v>
      </c>
      <c r="K160" s="51">
        <v>30</v>
      </c>
      <c r="L160" s="51">
        <v>0</v>
      </c>
      <c r="M160" s="51">
        <v>0</v>
      </c>
      <c r="N160" s="51">
        <v>0</v>
      </c>
      <c r="O160" s="51">
        <v>30</v>
      </c>
      <c r="P160" s="51">
        <v>0</v>
      </c>
      <c r="Q160" s="51">
        <v>0</v>
      </c>
      <c r="R160" s="51">
        <v>0</v>
      </c>
      <c r="S160" s="51">
        <v>0</v>
      </c>
      <c r="T160" s="51">
        <v>0</v>
      </c>
      <c r="U160" s="51">
        <v>0</v>
      </c>
      <c r="V160" s="51">
        <v>0</v>
      </c>
      <c r="W160" s="51">
        <v>0</v>
      </c>
      <c r="X160" s="51" t="s">
        <v>133</v>
      </c>
      <c r="Y160" s="51" t="s">
        <v>103</v>
      </c>
      <c r="Z160" s="51" t="s">
        <v>122</v>
      </c>
      <c r="AA160" s="51" t="s">
        <v>122</v>
      </c>
      <c r="AB160" s="51" t="s">
        <v>122</v>
      </c>
      <c r="AC160" s="51" t="s">
        <v>122</v>
      </c>
      <c r="AD160" s="33">
        <v>123</v>
      </c>
      <c r="AE160" s="33">
        <v>307</v>
      </c>
      <c r="AF160" s="33">
        <v>737</v>
      </c>
      <c r="AG160" s="25" t="s">
        <v>473</v>
      </c>
      <c r="AH160" s="25" t="s">
        <v>524</v>
      </c>
      <c r="AI160" s="57"/>
    </row>
    <row r="161" s="1" customFormat="1" ht="42" customHeight="1" spans="1:35">
      <c r="A161" s="23"/>
      <c r="B161" s="63" t="s">
        <v>525</v>
      </c>
      <c r="C161" s="69" t="s">
        <v>526</v>
      </c>
      <c r="D161" s="25" t="s">
        <v>193</v>
      </c>
      <c r="E161" s="25" t="s">
        <v>263</v>
      </c>
      <c r="F161" s="25" t="s">
        <v>125</v>
      </c>
      <c r="G161" s="25" t="s">
        <v>131</v>
      </c>
      <c r="H161" s="25" t="s">
        <v>132</v>
      </c>
      <c r="I161" s="50">
        <v>13891582878</v>
      </c>
      <c r="J161" s="51">
        <v>600</v>
      </c>
      <c r="K161" s="51">
        <v>600</v>
      </c>
      <c r="L161" s="51">
        <v>0</v>
      </c>
      <c r="M161" s="51">
        <v>600</v>
      </c>
      <c r="N161" s="51">
        <v>0</v>
      </c>
      <c r="O161" s="51">
        <v>0</v>
      </c>
      <c r="P161" s="51">
        <v>0</v>
      </c>
      <c r="Q161" s="51">
        <v>0</v>
      </c>
      <c r="R161" s="51">
        <v>0</v>
      </c>
      <c r="S161" s="51">
        <v>0</v>
      </c>
      <c r="T161" s="51">
        <v>0</v>
      </c>
      <c r="U161" s="51">
        <v>0</v>
      </c>
      <c r="V161" s="51">
        <v>0</v>
      </c>
      <c r="W161" s="51">
        <v>0</v>
      </c>
      <c r="X161" s="51" t="s">
        <v>133</v>
      </c>
      <c r="Y161" s="51" t="s">
        <v>103</v>
      </c>
      <c r="Z161" s="51" t="s">
        <v>122</v>
      </c>
      <c r="AA161" s="51" t="s">
        <v>122</v>
      </c>
      <c r="AB161" s="51" t="s">
        <v>122</v>
      </c>
      <c r="AC161" s="51" t="s">
        <v>122</v>
      </c>
      <c r="AD161" s="33">
        <v>15</v>
      </c>
      <c r="AE161" s="33">
        <v>44</v>
      </c>
      <c r="AF161" s="33">
        <v>1387</v>
      </c>
      <c r="AG161" s="25" t="s">
        <v>520</v>
      </c>
      <c r="AH161" s="25" t="s">
        <v>527</v>
      </c>
      <c r="AI161" s="57"/>
    </row>
    <row r="162" s="1" customFormat="1" ht="42" customHeight="1" spans="1:35">
      <c r="A162" s="23"/>
      <c r="B162" s="63" t="s">
        <v>528</v>
      </c>
      <c r="C162" s="69" t="s">
        <v>529</v>
      </c>
      <c r="D162" s="25" t="s">
        <v>247</v>
      </c>
      <c r="E162" s="25" t="s">
        <v>530</v>
      </c>
      <c r="F162" s="25" t="s">
        <v>125</v>
      </c>
      <c r="G162" s="25" t="s">
        <v>131</v>
      </c>
      <c r="H162" s="25" t="s">
        <v>132</v>
      </c>
      <c r="I162" s="50">
        <v>13891582878</v>
      </c>
      <c r="J162" s="51">
        <v>209.59</v>
      </c>
      <c r="K162" s="51">
        <v>209.59</v>
      </c>
      <c r="L162" s="51">
        <v>209.59</v>
      </c>
      <c r="M162" s="51">
        <v>0</v>
      </c>
      <c r="N162" s="51">
        <v>0</v>
      </c>
      <c r="O162" s="51">
        <v>0</v>
      </c>
      <c r="P162" s="51">
        <v>0</v>
      </c>
      <c r="Q162" s="51">
        <v>0</v>
      </c>
      <c r="R162" s="51">
        <v>0</v>
      </c>
      <c r="S162" s="51">
        <v>0</v>
      </c>
      <c r="T162" s="51">
        <v>0</v>
      </c>
      <c r="U162" s="51">
        <v>0</v>
      </c>
      <c r="V162" s="51">
        <v>0</v>
      </c>
      <c r="W162" s="51">
        <v>0</v>
      </c>
      <c r="X162" s="51" t="s">
        <v>133</v>
      </c>
      <c r="Y162" s="51" t="s">
        <v>103</v>
      </c>
      <c r="Z162" s="51" t="s">
        <v>122</v>
      </c>
      <c r="AA162" s="51" t="s">
        <v>122</v>
      </c>
      <c r="AB162" s="51" t="s">
        <v>122</v>
      </c>
      <c r="AC162" s="51" t="s">
        <v>122</v>
      </c>
      <c r="AD162" s="33">
        <v>626</v>
      </c>
      <c r="AE162" s="33">
        <v>1441</v>
      </c>
      <c r="AF162" s="33">
        <v>2073</v>
      </c>
      <c r="AG162" s="25" t="s">
        <v>531</v>
      </c>
      <c r="AH162" s="25" t="s">
        <v>532</v>
      </c>
      <c r="AI162" s="57"/>
    </row>
    <row r="163" s="1" customFormat="1" ht="42" customHeight="1" spans="1:35">
      <c r="A163" s="23"/>
      <c r="B163" s="63" t="s">
        <v>533</v>
      </c>
      <c r="C163" s="69" t="s">
        <v>534</v>
      </c>
      <c r="D163" s="25" t="s">
        <v>222</v>
      </c>
      <c r="E163" s="25" t="s">
        <v>223</v>
      </c>
      <c r="F163" s="25" t="s">
        <v>125</v>
      </c>
      <c r="G163" s="25" t="s">
        <v>131</v>
      </c>
      <c r="H163" s="25" t="s">
        <v>132</v>
      </c>
      <c r="I163" s="50">
        <v>13891582878</v>
      </c>
      <c r="J163" s="51">
        <v>184.1</v>
      </c>
      <c r="K163" s="51">
        <v>184.1</v>
      </c>
      <c r="L163" s="51">
        <v>184.1</v>
      </c>
      <c r="M163" s="51">
        <v>0</v>
      </c>
      <c r="N163" s="51">
        <v>0</v>
      </c>
      <c r="O163" s="51">
        <v>0</v>
      </c>
      <c r="P163" s="51">
        <v>0</v>
      </c>
      <c r="Q163" s="51">
        <v>0</v>
      </c>
      <c r="R163" s="51">
        <v>0</v>
      </c>
      <c r="S163" s="51">
        <v>0</v>
      </c>
      <c r="T163" s="51">
        <v>0</v>
      </c>
      <c r="U163" s="51">
        <v>0</v>
      </c>
      <c r="V163" s="51">
        <v>0</v>
      </c>
      <c r="W163" s="51">
        <v>0</v>
      </c>
      <c r="X163" s="51" t="s">
        <v>133</v>
      </c>
      <c r="Y163" s="51" t="s">
        <v>103</v>
      </c>
      <c r="Z163" s="51" t="s">
        <v>122</v>
      </c>
      <c r="AA163" s="51" t="s">
        <v>122</v>
      </c>
      <c r="AB163" s="51" t="s">
        <v>122</v>
      </c>
      <c r="AC163" s="51" t="s">
        <v>122</v>
      </c>
      <c r="AD163" s="33">
        <v>420</v>
      </c>
      <c r="AE163" s="33">
        <v>1315</v>
      </c>
      <c r="AF163" s="33">
        <v>3920</v>
      </c>
      <c r="AG163" s="25" t="s">
        <v>535</v>
      </c>
      <c r="AH163" s="25" t="s">
        <v>536</v>
      </c>
      <c r="AI163" s="57"/>
    </row>
    <row r="164" s="1" customFormat="1" ht="42" customHeight="1" spans="1:35">
      <c r="A164" s="23"/>
      <c r="B164" s="74" t="s">
        <v>537</v>
      </c>
      <c r="C164" s="75" t="s">
        <v>538</v>
      </c>
      <c r="D164" s="25" t="s">
        <v>188</v>
      </c>
      <c r="E164" s="25" t="s">
        <v>427</v>
      </c>
      <c r="F164" s="25" t="s">
        <v>125</v>
      </c>
      <c r="G164" s="25" t="s">
        <v>131</v>
      </c>
      <c r="H164" s="25" t="s">
        <v>132</v>
      </c>
      <c r="I164" s="50">
        <v>13891582878</v>
      </c>
      <c r="J164" s="51">
        <v>50</v>
      </c>
      <c r="K164" s="51">
        <v>50</v>
      </c>
      <c r="L164" s="51">
        <v>50</v>
      </c>
      <c r="M164" s="51">
        <v>0</v>
      </c>
      <c r="N164" s="51">
        <v>0</v>
      </c>
      <c r="O164" s="51">
        <v>0</v>
      </c>
      <c r="P164" s="51">
        <v>0</v>
      </c>
      <c r="Q164" s="51">
        <v>0</v>
      </c>
      <c r="R164" s="51">
        <v>0</v>
      </c>
      <c r="S164" s="51">
        <v>0</v>
      </c>
      <c r="T164" s="51">
        <v>0</v>
      </c>
      <c r="U164" s="51">
        <v>0</v>
      </c>
      <c r="V164" s="51">
        <v>0</v>
      </c>
      <c r="W164" s="51">
        <v>0</v>
      </c>
      <c r="X164" s="51" t="s">
        <v>133</v>
      </c>
      <c r="Y164" s="51" t="s">
        <v>103</v>
      </c>
      <c r="Z164" s="51" t="s">
        <v>122</v>
      </c>
      <c r="AA164" s="51" t="s">
        <v>122</v>
      </c>
      <c r="AB164" s="51" t="s">
        <v>122</v>
      </c>
      <c r="AC164" s="51" t="s">
        <v>122</v>
      </c>
      <c r="AD164" s="33">
        <v>148</v>
      </c>
      <c r="AE164" s="33">
        <v>460</v>
      </c>
      <c r="AF164" s="33">
        <v>1500</v>
      </c>
      <c r="AG164" s="25" t="s">
        <v>539</v>
      </c>
      <c r="AH164" s="25" t="s">
        <v>540</v>
      </c>
      <c r="AI164" s="57"/>
    </row>
    <row r="165" s="1" customFormat="1" ht="42" customHeight="1" spans="1:35">
      <c r="A165" s="23"/>
      <c r="B165" s="63" t="s">
        <v>541</v>
      </c>
      <c r="C165" s="69" t="s">
        <v>542</v>
      </c>
      <c r="D165" s="25" t="s">
        <v>199</v>
      </c>
      <c r="E165" s="25" t="s">
        <v>543</v>
      </c>
      <c r="F165" s="25" t="s">
        <v>125</v>
      </c>
      <c r="G165" s="25" t="s">
        <v>131</v>
      </c>
      <c r="H165" s="25" t="s">
        <v>132</v>
      </c>
      <c r="I165" s="50">
        <v>13891582878</v>
      </c>
      <c r="J165" s="51">
        <v>26</v>
      </c>
      <c r="K165" s="51">
        <v>26</v>
      </c>
      <c r="L165" s="51">
        <v>26</v>
      </c>
      <c r="M165" s="51">
        <v>0</v>
      </c>
      <c r="N165" s="51">
        <v>0</v>
      </c>
      <c r="O165" s="51">
        <v>0</v>
      </c>
      <c r="P165" s="51">
        <v>0</v>
      </c>
      <c r="Q165" s="51">
        <v>0</v>
      </c>
      <c r="R165" s="51">
        <v>0</v>
      </c>
      <c r="S165" s="51">
        <v>0</v>
      </c>
      <c r="T165" s="51">
        <v>0</v>
      </c>
      <c r="U165" s="51">
        <v>0</v>
      </c>
      <c r="V165" s="51">
        <v>0</v>
      </c>
      <c r="W165" s="51">
        <v>0</v>
      </c>
      <c r="X165" s="51" t="s">
        <v>133</v>
      </c>
      <c r="Y165" s="51" t="s">
        <v>103</v>
      </c>
      <c r="Z165" s="51" t="s">
        <v>122</v>
      </c>
      <c r="AA165" s="51" t="s">
        <v>122</v>
      </c>
      <c r="AB165" s="51" t="s">
        <v>122</v>
      </c>
      <c r="AC165" s="51" t="s">
        <v>122</v>
      </c>
      <c r="AD165" s="33">
        <v>2</v>
      </c>
      <c r="AE165" s="33">
        <v>5</v>
      </c>
      <c r="AF165" s="33" t="s">
        <v>544</v>
      </c>
      <c r="AG165" s="25" t="s">
        <v>520</v>
      </c>
      <c r="AH165" s="25" t="s">
        <v>545</v>
      </c>
      <c r="AI165" s="57"/>
    </row>
    <row r="166" s="1" customFormat="1" ht="37" customHeight="1" spans="1:35">
      <c r="A166" s="23" t="s">
        <v>546</v>
      </c>
      <c r="B166" s="24"/>
      <c r="C166" s="25"/>
      <c r="D166" s="25"/>
      <c r="E166" s="25"/>
      <c r="F166" s="25"/>
      <c r="G166" s="25"/>
      <c r="H166" s="25"/>
      <c r="I166" s="50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25"/>
      <c r="AH166" s="25"/>
      <c r="AI166" s="57"/>
    </row>
    <row r="167" s="1" customFormat="1" ht="37" customHeight="1" spans="1:35">
      <c r="A167" s="23" t="s">
        <v>547</v>
      </c>
      <c r="B167" s="24"/>
      <c r="C167" s="25"/>
      <c r="D167" s="25"/>
      <c r="E167" s="25"/>
      <c r="F167" s="25"/>
      <c r="G167" s="25"/>
      <c r="H167" s="25"/>
      <c r="I167" s="50"/>
      <c r="J167" s="51">
        <v>224</v>
      </c>
      <c r="K167" s="51">
        <v>224</v>
      </c>
      <c r="L167" s="51">
        <v>224</v>
      </c>
      <c r="M167" s="51">
        <v>0</v>
      </c>
      <c r="N167" s="51">
        <v>0</v>
      </c>
      <c r="O167" s="51">
        <v>0</v>
      </c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25"/>
      <c r="AH167" s="25"/>
      <c r="AI167" s="57"/>
    </row>
    <row r="168" s="1" customFormat="1" ht="37" customHeight="1" spans="1:35">
      <c r="A168" s="23"/>
      <c r="B168" s="60" t="s">
        <v>548</v>
      </c>
      <c r="C168" s="76" t="s">
        <v>549</v>
      </c>
      <c r="D168" s="25" t="s">
        <v>193</v>
      </c>
      <c r="E168" s="25" t="s">
        <v>550</v>
      </c>
      <c r="F168" s="25" t="s">
        <v>125</v>
      </c>
      <c r="G168" s="25" t="s">
        <v>131</v>
      </c>
      <c r="H168" s="25" t="s">
        <v>132</v>
      </c>
      <c r="I168" s="50">
        <v>13891582878</v>
      </c>
      <c r="J168" s="51">
        <v>15</v>
      </c>
      <c r="K168" s="51">
        <v>15</v>
      </c>
      <c r="L168" s="51">
        <v>15</v>
      </c>
      <c r="M168" s="51">
        <v>0</v>
      </c>
      <c r="N168" s="51">
        <v>0</v>
      </c>
      <c r="O168" s="51">
        <v>0</v>
      </c>
      <c r="P168" s="51">
        <v>0</v>
      </c>
      <c r="Q168" s="51">
        <v>0</v>
      </c>
      <c r="R168" s="51">
        <v>0</v>
      </c>
      <c r="S168" s="51">
        <v>0</v>
      </c>
      <c r="T168" s="51">
        <v>0</v>
      </c>
      <c r="U168" s="51">
        <v>0</v>
      </c>
      <c r="V168" s="51">
        <v>0</v>
      </c>
      <c r="W168" s="51">
        <v>0</v>
      </c>
      <c r="X168" s="51" t="s">
        <v>133</v>
      </c>
      <c r="Y168" s="51" t="s">
        <v>103</v>
      </c>
      <c r="Z168" s="51" t="s">
        <v>122</v>
      </c>
      <c r="AA168" s="51" t="s">
        <v>122</v>
      </c>
      <c r="AB168" s="51" t="s">
        <v>122</v>
      </c>
      <c r="AC168" s="51" t="s">
        <v>122</v>
      </c>
      <c r="AD168" s="33">
        <v>8</v>
      </c>
      <c r="AE168" s="33">
        <v>13</v>
      </c>
      <c r="AF168" s="33">
        <v>22</v>
      </c>
      <c r="AG168" s="25" t="s">
        <v>494</v>
      </c>
      <c r="AH168" s="25" t="s">
        <v>551</v>
      </c>
      <c r="AI168" s="57"/>
    </row>
    <row r="169" s="1" customFormat="1" ht="37" customHeight="1" spans="1:35">
      <c r="A169" s="23"/>
      <c r="B169" s="29" t="s">
        <v>552</v>
      </c>
      <c r="C169" s="76" t="s">
        <v>553</v>
      </c>
      <c r="D169" s="25" t="s">
        <v>193</v>
      </c>
      <c r="E169" s="25" t="s">
        <v>472</v>
      </c>
      <c r="F169" s="25" t="s">
        <v>125</v>
      </c>
      <c r="G169" s="25" t="s">
        <v>131</v>
      </c>
      <c r="H169" s="25" t="s">
        <v>132</v>
      </c>
      <c r="I169" s="50">
        <v>13891582878</v>
      </c>
      <c r="J169" s="51">
        <v>20</v>
      </c>
      <c r="K169" s="51">
        <v>20</v>
      </c>
      <c r="L169" s="51">
        <v>20</v>
      </c>
      <c r="M169" s="51">
        <v>0</v>
      </c>
      <c r="N169" s="51">
        <v>0</v>
      </c>
      <c r="O169" s="51">
        <v>0</v>
      </c>
      <c r="P169" s="51">
        <v>0</v>
      </c>
      <c r="Q169" s="51">
        <v>0</v>
      </c>
      <c r="R169" s="51">
        <v>0</v>
      </c>
      <c r="S169" s="51">
        <v>0</v>
      </c>
      <c r="T169" s="51">
        <v>0</v>
      </c>
      <c r="U169" s="51">
        <v>0</v>
      </c>
      <c r="V169" s="51">
        <v>0</v>
      </c>
      <c r="W169" s="51">
        <v>0</v>
      </c>
      <c r="X169" s="51" t="s">
        <v>133</v>
      </c>
      <c r="Y169" s="51" t="s">
        <v>103</v>
      </c>
      <c r="Z169" s="51" t="s">
        <v>122</v>
      </c>
      <c r="AA169" s="51" t="s">
        <v>122</v>
      </c>
      <c r="AB169" s="51" t="s">
        <v>122</v>
      </c>
      <c r="AC169" s="51" t="s">
        <v>122</v>
      </c>
      <c r="AD169" s="33">
        <v>17</v>
      </c>
      <c r="AE169" s="33">
        <v>56</v>
      </c>
      <c r="AF169" s="33">
        <v>251</v>
      </c>
      <c r="AG169" s="25" t="s">
        <v>494</v>
      </c>
      <c r="AH169" s="25" t="s">
        <v>554</v>
      </c>
      <c r="AI169" s="57"/>
    </row>
    <row r="170" s="1" customFormat="1" ht="37" customHeight="1" spans="1:35">
      <c r="A170" s="23"/>
      <c r="B170" s="60" t="s">
        <v>555</v>
      </c>
      <c r="C170" s="39" t="s">
        <v>556</v>
      </c>
      <c r="D170" s="25" t="s">
        <v>232</v>
      </c>
      <c r="E170" s="25" t="s">
        <v>557</v>
      </c>
      <c r="F170" s="25" t="s">
        <v>125</v>
      </c>
      <c r="G170" s="25" t="s">
        <v>131</v>
      </c>
      <c r="H170" s="25" t="s">
        <v>132</v>
      </c>
      <c r="I170" s="50">
        <v>13891582878</v>
      </c>
      <c r="J170" s="51">
        <v>30</v>
      </c>
      <c r="K170" s="51">
        <v>30</v>
      </c>
      <c r="L170" s="51">
        <v>30</v>
      </c>
      <c r="M170" s="51">
        <v>0</v>
      </c>
      <c r="N170" s="51">
        <v>0</v>
      </c>
      <c r="O170" s="51">
        <v>0</v>
      </c>
      <c r="P170" s="51">
        <v>0</v>
      </c>
      <c r="Q170" s="51">
        <v>0</v>
      </c>
      <c r="R170" s="51">
        <v>0</v>
      </c>
      <c r="S170" s="51">
        <v>0</v>
      </c>
      <c r="T170" s="51">
        <v>0</v>
      </c>
      <c r="U170" s="51">
        <v>0</v>
      </c>
      <c r="V170" s="51">
        <v>0</v>
      </c>
      <c r="W170" s="51">
        <v>0</v>
      </c>
      <c r="X170" s="51" t="s">
        <v>133</v>
      </c>
      <c r="Y170" s="51" t="s">
        <v>103</v>
      </c>
      <c r="Z170" s="51" t="s">
        <v>122</v>
      </c>
      <c r="AA170" s="51" t="s">
        <v>122</v>
      </c>
      <c r="AB170" s="51" t="s">
        <v>122</v>
      </c>
      <c r="AC170" s="51" t="s">
        <v>122</v>
      </c>
      <c r="AD170" s="33">
        <v>10</v>
      </c>
      <c r="AE170" s="33">
        <v>22</v>
      </c>
      <c r="AF170" s="33">
        <v>30</v>
      </c>
      <c r="AG170" s="25" t="s">
        <v>494</v>
      </c>
      <c r="AH170" s="25" t="s">
        <v>558</v>
      </c>
      <c r="AI170" s="57"/>
    </row>
    <row r="171" s="1" customFormat="1" ht="37" customHeight="1" spans="1:35">
      <c r="A171" s="23"/>
      <c r="B171" s="63" t="s">
        <v>559</v>
      </c>
      <c r="C171" s="39" t="s">
        <v>560</v>
      </c>
      <c r="D171" s="25" t="s">
        <v>211</v>
      </c>
      <c r="E171" s="25" t="s">
        <v>561</v>
      </c>
      <c r="F171" s="25" t="s">
        <v>125</v>
      </c>
      <c r="G171" s="25" t="s">
        <v>131</v>
      </c>
      <c r="H171" s="25" t="s">
        <v>132</v>
      </c>
      <c r="I171" s="50">
        <v>13891582878</v>
      </c>
      <c r="J171" s="51">
        <v>12</v>
      </c>
      <c r="K171" s="51">
        <v>12</v>
      </c>
      <c r="L171" s="51">
        <v>12</v>
      </c>
      <c r="M171" s="51">
        <v>0</v>
      </c>
      <c r="N171" s="51">
        <v>0</v>
      </c>
      <c r="O171" s="51">
        <v>0</v>
      </c>
      <c r="P171" s="51">
        <v>0</v>
      </c>
      <c r="Q171" s="51">
        <v>0</v>
      </c>
      <c r="R171" s="51">
        <v>0</v>
      </c>
      <c r="S171" s="51">
        <v>0</v>
      </c>
      <c r="T171" s="51">
        <v>0</v>
      </c>
      <c r="U171" s="51">
        <v>0</v>
      </c>
      <c r="V171" s="51">
        <v>0</v>
      </c>
      <c r="W171" s="51">
        <v>0</v>
      </c>
      <c r="X171" s="51" t="s">
        <v>133</v>
      </c>
      <c r="Y171" s="51" t="s">
        <v>103</v>
      </c>
      <c r="Z171" s="51" t="s">
        <v>122</v>
      </c>
      <c r="AA171" s="51" t="s">
        <v>122</v>
      </c>
      <c r="AB171" s="51" t="s">
        <v>122</v>
      </c>
      <c r="AC171" s="51" t="s">
        <v>122</v>
      </c>
      <c r="AD171" s="33">
        <v>6</v>
      </c>
      <c r="AE171" s="33">
        <v>21</v>
      </c>
      <c r="AF171" s="33">
        <v>60</v>
      </c>
      <c r="AG171" s="25" t="s">
        <v>494</v>
      </c>
      <c r="AH171" s="25" t="s">
        <v>562</v>
      </c>
      <c r="AI171" s="57"/>
    </row>
    <row r="172" s="1" customFormat="1" ht="37" customHeight="1" spans="1:35">
      <c r="A172" s="23"/>
      <c r="B172" s="63" t="s">
        <v>563</v>
      </c>
      <c r="C172" s="39" t="s">
        <v>564</v>
      </c>
      <c r="D172" s="25" t="s">
        <v>211</v>
      </c>
      <c r="E172" s="25" t="s">
        <v>565</v>
      </c>
      <c r="F172" s="25" t="s">
        <v>125</v>
      </c>
      <c r="G172" s="25" t="s">
        <v>131</v>
      </c>
      <c r="H172" s="25" t="s">
        <v>132</v>
      </c>
      <c r="I172" s="50">
        <v>13891582878</v>
      </c>
      <c r="J172" s="51">
        <v>8</v>
      </c>
      <c r="K172" s="51">
        <v>8</v>
      </c>
      <c r="L172" s="51">
        <v>8</v>
      </c>
      <c r="M172" s="51">
        <v>0</v>
      </c>
      <c r="N172" s="51">
        <v>0</v>
      </c>
      <c r="O172" s="51">
        <v>0</v>
      </c>
      <c r="P172" s="51">
        <v>0</v>
      </c>
      <c r="Q172" s="51">
        <v>0</v>
      </c>
      <c r="R172" s="51">
        <v>0</v>
      </c>
      <c r="S172" s="51">
        <v>0</v>
      </c>
      <c r="T172" s="51">
        <v>0</v>
      </c>
      <c r="U172" s="51">
        <v>0</v>
      </c>
      <c r="V172" s="51">
        <v>0</v>
      </c>
      <c r="W172" s="51">
        <v>0</v>
      </c>
      <c r="X172" s="51" t="s">
        <v>133</v>
      </c>
      <c r="Y172" s="51" t="s">
        <v>103</v>
      </c>
      <c r="Z172" s="51" t="s">
        <v>122</v>
      </c>
      <c r="AA172" s="51" t="s">
        <v>122</v>
      </c>
      <c r="AB172" s="51" t="s">
        <v>122</v>
      </c>
      <c r="AC172" s="51" t="s">
        <v>122</v>
      </c>
      <c r="AD172" s="33">
        <v>6</v>
      </c>
      <c r="AE172" s="33">
        <v>12</v>
      </c>
      <c r="AF172" s="33">
        <v>20</v>
      </c>
      <c r="AG172" s="25" t="s">
        <v>494</v>
      </c>
      <c r="AH172" s="25" t="s">
        <v>566</v>
      </c>
      <c r="AI172" s="57"/>
    </row>
    <row r="173" s="1" customFormat="1" ht="37" customHeight="1" spans="1:35">
      <c r="A173" s="23"/>
      <c r="B173" s="63" t="s">
        <v>567</v>
      </c>
      <c r="C173" s="39" t="s">
        <v>568</v>
      </c>
      <c r="D173" s="25" t="s">
        <v>305</v>
      </c>
      <c r="E173" s="25" t="s">
        <v>569</v>
      </c>
      <c r="F173" s="25" t="s">
        <v>125</v>
      </c>
      <c r="G173" s="25" t="s">
        <v>131</v>
      </c>
      <c r="H173" s="25" t="s">
        <v>132</v>
      </c>
      <c r="I173" s="50">
        <v>13891582878</v>
      </c>
      <c r="J173" s="51">
        <v>22</v>
      </c>
      <c r="K173" s="51">
        <v>22</v>
      </c>
      <c r="L173" s="51">
        <v>22</v>
      </c>
      <c r="M173" s="51">
        <v>0</v>
      </c>
      <c r="N173" s="51">
        <v>0</v>
      </c>
      <c r="O173" s="51">
        <v>0</v>
      </c>
      <c r="P173" s="51">
        <v>0</v>
      </c>
      <c r="Q173" s="51">
        <v>0</v>
      </c>
      <c r="R173" s="51">
        <v>0</v>
      </c>
      <c r="S173" s="51">
        <v>0</v>
      </c>
      <c r="T173" s="51">
        <v>0</v>
      </c>
      <c r="U173" s="51">
        <v>0</v>
      </c>
      <c r="V173" s="51">
        <v>0</v>
      </c>
      <c r="W173" s="51">
        <v>0</v>
      </c>
      <c r="X173" s="51" t="s">
        <v>133</v>
      </c>
      <c r="Y173" s="51" t="s">
        <v>103</v>
      </c>
      <c r="Z173" s="51" t="s">
        <v>122</v>
      </c>
      <c r="AA173" s="51" t="s">
        <v>122</v>
      </c>
      <c r="AB173" s="51" t="s">
        <v>122</v>
      </c>
      <c r="AC173" s="51" t="s">
        <v>122</v>
      </c>
      <c r="AD173" s="33">
        <v>60</v>
      </c>
      <c r="AE173" s="33">
        <v>135</v>
      </c>
      <c r="AF173" s="33">
        <v>795</v>
      </c>
      <c r="AG173" s="25" t="s">
        <v>494</v>
      </c>
      <c r="AH173" s="25" t="s">
        <v>570</v>
      </c>
      <c r="AI173" s="57"/>
    </row>
    <row r="174" s="1" customFormat="1" ht="37" customHeight="1" spans="1:35">
      <c r="A174" s="23"/>
      <c r="B174" s="63" t="s">
        <v>571</v>
      </c>
      <c r="C174" s="39" t="s">
        <v>572</v>
      </c>
      <c r="D174" s="25" t="s">
        <v>305</v>
      </c>
      <c r="E174" s="25" t="s">
        <v>573</v>
      </c>
      <c r="F174" s="25" t="s">
        <v>125</v>
      </c>
      <c r="G174" s="25" t="s">
        <v>131</v>
      </c>
      <c r="H174" s="25" t="s">
        <v>132</v>
      </c>
      <c r="I174" s="50">
        <v>13891582878</v>
      </c>
      <c r="J174" s="51">
        <v>30</v>
      </c>
      <c r="K174" s="51">
        <v>30</v>
      </c>
      <c r="L174" s="51">
        <v>30</v>
      </c>
      <c r="M174" s="51">
        <v>0</v>
      </c>
      <c r="N174" s="51">
        <v>0</v>
      </c>
      <c r="O174" s="51">
        <v>0</v>
      </c>
      <c r="P174" s="51">
        <v>0</v>
      </c>
      <c r="Q174" s="51">
        <v>0</v>
      </c>
      <c r="R174" s="51">
        <v>0</v>
      </c>
      <c r="S174" s="51">
        <v>0</v>
      </c>
      <c r="T174" s="51">
        <v>0</v>
      </c>
      <c r="U174" s="51">
        <v>0</v>
      </c>
      <c r="V174" s="51">
        <v>0</v>
      </c>
      <c r="W174" s="51">
        <v>0</v>
      </c>
      <c r="X174" s="51" t="s">
        <v>133</v>
      </c>
      <c r="Y174" s="51" t="s">
        <v>103</v>
      </c>
      <c r="Z174" s="51" t="s">
        <v>122</v>
      </c>
      <c r="AA174" s="51" t="s">
        <v>122</v>
      </c>
      <c r="AB174" s="51" t="s">
        <v>122</v>
      </c>
      <c r="AC174" s="51" t="s">
        <v>122</v>
      </c>
      <c r="AD174" s="33">
        <v>19</v>
      </c>
      <c r="AE174" s="33">
        <v>45</v>
      </c>
      <c r="AF174" s="33">
        <v>468</v>
      </c>
      <c r="AG174" s="25" t="s">
        <v>494</v>
      </c>
      <c r="AH174" s="25" t="s">
        <v>574</v>
      </c>
      <c r="AI174" s="57"/>
    </row>
    <row r="175" s="1" customFormat="1" ht="37" customHeight="1" spans="1:35">
      <c r="A175" s="23"/>
      <c r="B175" s="63" t="s">
        <v>575</v>
      </c>
      <c r="C175" s="39" t="s">
        <v>576</v>
      </c>
      <c r="D175" s="25" t="s">
        <v>305</v>
      </c>
      <c r="E175" s="25" t="s">
        <v>573</v>
      </c>
      <c r="F175" s="25" t="s">
        <v>125</v>
      </c>
      <c r="G175" s="25" t="s">
        <v>131</v>
      </c>
      <c r="H175" s="25" t="s">
        <v>132</v>
      </c>
      <c r="I175" s="50">
        <v>13891582878</v>
      </c>
      <c r="J175" s="51">
        <v>30</v>
      </c>
      <c r="K175" s="51">
        <v>30</v>
      </c>
      <c r="L175" s="51">
        <v>30</v>
      </c>
      <c r="M175" s="51">
        <v>0</v>
      </c>
      <c r="N175" s="51">
        <v>0</v>
      </c>
      <c r="O175" s="51">
        <v>0</v>
      </c>
      <c r="P175" s="51">
        <v>0</v>
      </c>
      <c r="Q175" s="51">
        <v>0</v>
      </c>
      <c r="R175" s="51">
        <v>0</v>
      </c>
      <c r="S175" s="51">
        <v>0</v>
      </c>
      <c r="T175" s="51">
        <v>0</v>
      </c>
      <c r="U175" s="51">
        <v>0</v>
      </c>
      <c r="V175" s="51">
        <v>0</v>
      </c>
      <c r="W175" s="51">
        <v>0</v>
      </c>
      <c r="X175" s="51" t="s">
        <v>133</v>
      </c>
      <c r="Y175" s="51" t="s">
        <v>103</v>
      </c>
      <c r="Z175" s="51" t="s">
        <v>122</v>
      </c>
      <c r="AA175" s="51" t="s">
        <v>122</v>
      </c>
      <c r="AB175" s="51" t="s">
        <v>122</v>
      </c>
      <c r="AC175" s="51" t="s">
        <v>122</v>
      </c>
      <c r="AD175" s="33">
        <v>5</v>
      </c>
      <c r="AE175" s="33">
        <v>8</v>
      </c>
      <c r="AF175" s="33">
        <v>18</v>
      </c>
      <c r="AG175" s="25" t="s">
        <v>494</v>
      </c>
      <c r="AH175" s="25" t="s">
        <v>577</v>
      </c>
      <c r="AI175" s="57"/>
    </row>
    <row r="176" s="1" customFormat="1" ht="37" customHeight="1" spans="1:35">
      <c r="A176" s="23"/>
      <c r="B176" s="63" t="s">
        <v>578</v>
      </c>
      <c r="C176" s="39" t="s">
        <v>579</v>
      </c>
      <c r="D176" s="25" t="s">
        <v>305</v>
      </c>
      <c r="E176" s="25" t="s">
        <v>573</v>
      </c>
      <c r="F176" s="25" t="s">
        <v>125</v>
      </c>
      <c r="G176" s="25" t="s">
        <v>131</v>
      </c>
      <c r="H176" s="25" t="s">
        <v>132</v>
      </c>
      <c r="I176" s="50">
        <v>13891582878</v>
      </c>
      <c r="J176" s="51">
        <v>32</v>
      </c>
      <c r="K176" s="51">
        <v>32</v>
      </c>
      <c r="L176" s="51">
        <v>32</v>
      </c>
      <c r="M176" s="51">
        <v>0</v>
      </c>
      <c r="N176" s="51">
        <v>0</v>
      </c>
      <c r="O176" s="51">
        <v>0</v>
      </c>
      <c r="P176" s="51">
        <v>0</v>
      </c>
      <c r="Q176" s="51">
        <v>0</v>
      </c>
      <c r="R176" s="51">
        <v>0</v>
      </c>
      <c r="S176" s="51">
        <v>0</v>
      </c>
      <c r="T176" s="51">
        <v>0</v>
      </c>
      <c r="U176" s="51">
        <v>0</v>
      </c>
      <c r="V176" s="51">
        <v>0</v>
      </c>
      <c r="W176" s="51">
        <v>0</v>
      </c>
      <c r="X176" s="51" t="s">
        <v>133</v>
      </c>
      <c r="Y176" s="51" t="s">
        <v>103</v>
      </c>
      <c r="Z176" s="51" t="s">
        <v>122</v>
      </c>
      <c r="AA176" s="51" t="s">
        <v>122</v>
      </c>
      <c r="AB176" s="51" t="s">
        <v>122</v>
      </c>
      <c r="AC176" s="51" t="s">
        <v>122</v>
      </c>
      <c r="AD176" s="33">
        <v>3</v>
      </c>
      <c r="AE176" s="33">
        <v>8</v>
      </c>
      <c r="AF176" s="33">
        <v>123</v>
      </c>
      <c r="AG176" s="25" t="s">
        <v>494</v>
      </c>
      <c r="AH176" s="25" t="s">
        <v>580</v>
      </c>
      <c r="AI176" s="57"/>
    </row>
    <row r="177" s="1" customFormat="1" ht="37" customHeight="1" spans="1:35">
      <c r="A177" s="23"/>
      <c r="B177" s="63" t="s">
        <v>581</v>
      </c>
      <c r="C177" s="69" t="s">
        <v>582</v>
      </c>
      <c r="D177" s="25" t="s">
        <v>199</v>
      </c>
      <c r="E177" s="25" t="s">
        <v>583</v>
      </c>
      <c r="F177" s="25" t="s">
        <v>125</v>
      </c>
      <c r="G177" s="25" t="s">
        <v>131</v>
      </c>
      <c r="H177" s="25" t="s">
        <v>132</v>
      </c>
      <c r="I177" s="50">
        <v>13891582878</v>
      </c>
      <c r="J177" s="51">
        <v>25</v>
      </c>
      <c r="K177" s="51">
        <v>25</v>
      </c>
      <c r="L177" s="51">
        <v>25</v>
      </c>
      <c r="M177" s="51">
        <v>0</v>
      </c>
      <c r="N177" s="51">
        <v>0</v>
      </c>
      <c r="O177" s="51">
        <v>0</v>
      </c>
      <c r="P177" s="51">
        <v>0</v>
      </c>
      <c r="Q177" s="51">
        <v>0</v>
      </c>
      <c r="R177" s="51">
        <v>0</v>
      </c>
      <c r="S177" s="51">
        <v>0</v>
      </c>
      <c r="T177" s="51">
        <v>0</v>
      </c>
      <c r="U177" s="51">
        <v>0</v>
      </c>
      <c r="V177" s="51">
        <v>0</v>
      </c>
      <c r="W177" s="51">
        <v>0</v>
      </c>
      <c r="X177" s="51" t="s">
        <v>133</v>
      </c>
      <c r="Y177" s="51" t="s">
        <v>103</v>
      </c>
      <c r="Z177" s="51" t="s">
        <v>122</v>
      </c>
      <c r="AA177" s="51" t="s">
        <v>122</v>
      </c>
      <c r="AB177" s="51" t="s">
        <v>122</v>
      </c>
      <c r="AC177" s="51" t="s">
        <v>122</v>
      </c>
      <c r="AD177" s="33">
        <v>8</v>
      </c>
      <c r="AE177" s="33">
        <v>24</v>
      </c>
      <c r="AF177" s="33">
        <v>76</v>
      </c>
      <c r="AG177" s="25" t="s">
        <v>494</v>
      </c>
      <c r="AH177" s="25" t="s">
        <v>584</v>
      </c>
      <c r="AI177" s="57"/>
    </row>
    <row r="178" s="5" customFormat="1" ht="30" customHeight="1" spans="1:42">
      <c r="A178" s="22" t="s">
        <v>69</v>
      </c>
      <c r="B178" s="77"/>
      <c r="C178" s="21"/>
      <c r="D178" s="21"/>
      <c r="E178" s="21"/>
      <c r="F178" s="21"/>
      <c r="G178" s="21"/>
      <c r="H178" s="21"/>
      <c r="I178" s="47"/>
      <c r="J178" s="48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49"/>
      <c r="AE178" s="49"/>
      <c r="AF178" s="49"/>
      <c r="AG178" s="21"/>
      <c r="AH178" s="21"/>
      <c r="AI178" s="58"/>
      <c r="AJ178" s="1"/>
      <c r="AK178" s="1"/>
      <c r="AL178" s="1"/>
      <c r="AM178" s="1"/>
      <c r="AN178" s="1"/>
      <c r="AO178" s="1"/>
      <c r="AP178" s="1"/>
    </row>
    <row r="179" s="1" customFormat="1" ht="30" customHeight="1" spans="1:35">
      <c r="A179" s="23" t="s">
        <v>70</v>
      </c>
      <c r="B179" s="24"/>
      <c r="C179" s="25"/>
      <c r="D179" s="25"/>
      <c r="E179" s="25"/>
      <c r="F179" s="25"/>
      <c r="G179" s="25"/>
      <c r="H179" s="25"/>
      <c r="I179" s="50"/>
      <c r="J179" s="51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33"/>
      <c r="AE179" s="33"/>
      <c r="AF179" s="33"/>
      <c r="AG179" s="25"/>
      <c r="AH179" s="25"/>
      <c r="AI179" s="57"/>
    </row>
    <row r="180" s="1" customFormat="1" ht="30" customHeight="1" spans="1:35">
      <c r="A180" s="23" t="s">
        <v>71</v>
      </c>
      <c r="B180" s="24"/>
      <c r="C180" s="25"/>
      <c r="D180" s="25"/>
      <c r="E180" s="25"/>
      <c r="F180" s="25"/>
      <c r="G180" s="25"/>
      <c r="H180" s="25"/>
      <c r="I180" s="50"/>
      <c r="J180" s="51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33"/>
      <c r="AE180" s="33"/>
      <c r="AF180" s="33"/>
      <c r="AG180" s="25"/>
      <c r="AH180" s="25"/>
      <c r="AI180" s="57"/>
    </row>
    <row r="181" s="1" customFormat="1" ht="30" customHeight="1" spans="1:35">
      <c r="A181" s="23" t="s">
        <v>72</v>
      </c>
      <c r="B181" s="24"/>
      <c r="C181" s="25"/>
      <c r="D181" s="25"/>
      <c r="E181" s="25"/>
      <c r="F181" s="25"/>
      <c r="G181" s="25"/>
      <c r="H181" s="25"/>
      <c r="I181" s="50"/>
      <c r="J181" s="51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33"/>
      <c r="AE181" s="33"/>
      <c r="AF181" s="33"/>
      <c r="AG181" s="25"/>
      <c r="AH181" s="25"/>
      <c r="AI181" s="57"/>
    </row>
    <row r="182" s="1" customFormat="1" ht="30" customHeight="1" spans="1:35">
      <c r="A182" s="23" t="s">
        <v>585</v>
      </c>
      <c r="B182" s="59"/>
      <c r="C182" s="57"/>
      <c r="D182" s="57"/>
      <c r="E182" s="57"/>
      <c r="F182" s="57"/>
      <c r="G182" s="57"/>
      <c r="H182" s="57"/>
      <c r="I182" s="81"/>
      <c r="J182" s="82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88"/>
      <c r="AE182" s="88"/>
      <c r="AF182" s="88"/>
      <c r="AG182" s="57"/>
      <c r="AH182" s="57"/>
      <c r="AI182" s="57"/>
    </row>
    <row r="183" s="5" customFormat="1" ht="30" customHeight="1" spans="1:42">
      <c r="A183" s="78" t="s">
        <v>74</v>
      </c>
      <c r="B183" s="79"/>
      <c r="C183" s="58"/>
      <c r="D183" s="58"/>
      <c r="E183" s="58"/>
      <c r="F183" s="58"/>
      <c r="G183" s="58"/>
      <c r="H183" s="58"/>
      <c r="I183" s="83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9"/>
      <c r="AE183" s="89"/>
      <c r="AF183" s="89"/>
      <c r="AG183" s="58"/>
      <c r="AH183" s="58"/>
      <c r="AI183" s="58"/>
      <c r="AJ183" s="1"/>
      <c r="AK183" s="1"/>
      <c r="AL183" s="1"/>
      <c r="AM183" s="1"/>
      <c r="AN183" s="1"/>
      <c r="AO183" s="1"/>
      <c r="AP183" s="1"/>
    </row>
  </sheetData>
  <mergeCells count="27">
    <mergeCell ref="A1:AH1"/>
    <mergeCell ref="D2:E2"/>
    <mergeCell ref="J2:W2"/>
    <mergeCell ref="AL2:AO2"/>
    <mergeCell ref="K3:O3"/>
    <mergeCell ref="P3:W3"/>
    <mergeCell ref="A2:A4"/>
    <mergeCell ref="B2:B4"/>
    <mergeCell ref="C2:C4"/>
    <mergeCell ref="D3:D4"/>
    <mergeCell ref="E3:E4"/>
    <mergeCell ref="F2:F4"/>
    <mergeCell ref="G2:G4"/>
    <mergeCell ref="H2:H4"/>
    <mergeCell ref="I2:I4"/>
    <mergeCell ref="J3:J4"/>
    <mergeCell ref="X2:X4"/>
    <mergeCell ref="Y2:Y4"/>
    <mergeCell ref="Z2:Z4"/>
    <mergeCell ref="AA2:AA4"/>
    <mergeCell ref="AB2:AB4"/>
    <mergeCell ref="AC2:AC4"/>
    <mergeCell ref="AF2:AF4"/>
    <mergeCell ref="AG2:AG4"/>
    <mergeCell ref="AH2:AH4"/>
    <mergeCell ref="AI2:AI4"/>
    <mergeCell ref="AD2:AE3"/>
  </mergeCells>
  <dataValidations count="3">
    <dataValidation type="list" allowBlank="1" showInputMessage="1" showErrorMessage="1" sqref="F1 F8 F9 F53 F54 F55 F58 F59 F60 F72 F75 F94 F99 F100 F138 F147 F158 F166 F167 F5:F7 F10:F12 F13:F14 F16:F52 F56:F57 F61:F62 F63:F71 F73:F74 F76:F88 F89:F93 F95:F97 F101:F124 F125:F133 F134:F137 F139:F144 F148:F157 F159:F165 F168:F177 F178:F183 F184:F1048576">
      <formula1>$AM$3:$AM$6</formula1>
    </dataValidation>
    <dataValidation type="list" allowBlank="1" showInputMessage="1" showErrorMessage="1" sqref="X1 X57 X59 X61 X10:X12 X63:X71 X76:X86 X95:X96 X125:X131 X134:X136 X178:X182 X184:X1048576">
      <formula1>$AN$3:$AN$4</formula1>
    </dataValidation>
    <dataValidation type="list" allowBlank="1" showInputMessage="1" showErrorMessage="1" sqref="Y1:AC1 Y57:AC57 Y59:AC59 Y61:AC61 Y134:AC136 Y10:AC12 Y76:AC86 Y95:AC96 Y178:AC182 Y125:AC131 Y63:AC71 Y184:AC1048576">
      <formula1>$AO$3:$AO$4</formula1>
    </dataValidation>
  </dataValidations>
  <pageMargins left="0.75" right="0.75" top="1" bottom="1" header="0.5" footer="0.5"/>
  <pageSetup paperSize="8" scale="69" fitToHeight="0" orientation="landscape"/>
  <headerFooter/>
  <drawing r:id="rId1"/>
  <legacyDrawing r:id="rId2"/>
  <controls>
    <mc:AlternateContent xmlns:mc="http://schemas.openxmlformats.org/markup-compatibility/2006">
      <mc:Choice Requires="x14">
        <control shapeId="1025" r:id="rId3" name="SecSignControl1">
          <controlPr defaultSize="0" r:id="rId4">
            <anchor>
              <from>
                <xdr:col>0</xdr:col>
                <xdr:colOff>762000</xdr:colOff>
                <xdr:row>0</xdr:row>
                <xdr:rowOff>177800</xdr:rowOff>
              </from>
              <to>
                <xdr:col>1</xdr:col>
                <xdr:colOff>666750</xdr:colOff>
                <xdr:row>4</xdr:row>
                <xdr:rowOff>0</xdr:rowOff>
              </to>
            </anchor>
          </controlPr>
        </control>
      </mc:Choice>
      <mc:Fallback>
        <control shapeId="1025" r:id="rId3" name="SecSignControl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项目库汇总表</vt:lpstr>
      <vt:lpstr>项目库明细表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</dc:creator>
  <cp:lastModifiedBy>石泉县扶贫开发局文书管理</cp:lastModifiedBy>
  <dcterms:created xsi:type="dcterms:W3CDTF">2020-12-18T04:56:00Z</dcterms:created>
  <dcterms:modified xsi:type="dcterms:W3CDTF">2020-12-29T08:33:40Z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