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  <sheet name="人居环境改善" sheetId="4" r:id="rId2"/>
  </sheets>
  <definedNames>
    <definedName name="_xlnm._FilterDatabase" localSheetId="1" hidden="1">人居环境改善!$4:$16</definedName>
    <definedName name="_xlnm.Print_Titles" localSheetId="1">人居环境改善!$3:$4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<sst xmlns="http://schemas.openxmlformats.org/spreadsheetml/2006/main" count="72" uniqueCount="52">
  <si>
    <t>附件1</t>
  </si>
  <si>
    <t>2020年第四批脱贫攻坚人居环境项目验收汇总表</t>
  </si>
  <si>
    <t>序号</t>
  </si>
  <si>
    <t>项目名称</t>
  </si>
  <si>
    <t>项目个数</t>
  </si>
  <si>
    <t>计划规模                （处、户）</t>
  </si>
  <si>
    <t>计划资金 （万元）</t>
  </si>
  <si>
    <t>核定规模               （处、户）</t>
  </si>
  <si>
    <t>核定金额 （万元）</t>
  </si>
  <si>
    <t>备注</t>
  </si>
  <si>
    <t>合 计</t>
  </si>
  <si>
    <t>一</t>
  </si>
  <si>
    <t>2020年人居环境改善项目</t>
  </si>
  <si>
    <t>垃圾污水处理收运设施配套</t>
  </si>
  <si>
    <t>农村厕所改造</t>
  </si>
  <si>
    <t>附件2</t>
  </si>
  <si>
    <t>2020年第四批脱贫攻坚人居环境项目验收明细表</t>
  </si>
  <si>
    <t>计划文件</t>
  </si>
  <si>
    <t>计划规模
（处、户）</t>
  </si>
  <si>
    <t>计划资金 
（万元）</t>
  </si>
  <si>
    <t>验收格次</t>
  </si>
  <si>
    <t>核定规模
（处、户）</t>
  </si>
  <si>
    <t>核定资金 （万元）</t>
  </si>
  <si>
    <t>合格</t>
  </si>
  <si>
    <t>不合格</t>
  </si>
  <si>
    <t>合计</t>
  </si>
  <si>
    <t>环保局实施</t>
  </si>
  <si>
    <t>城关镇</t>
  </si>
  <si>
    <t>双嶂村</t>
  </si>
  <si>
    <t>石发改发〔2019〕518号</t>
  </si>
  <si>
    <t>AAO工艺，25m³/d，管网800m</t>
  </si>
  <si>
    <t>AAO工艺，25m³/d，管网1019m</t>
  </si>
  <si>
    <t>古堰社区二组</t>
  </si>
  <si>
    <t>提升泵站1座，管网600m</t>
  </si>
  <si>
    <t>管网673m，钢砼检查井7座，伸缩节10个。</t>
  </si>
  <si>
    <t>红二村</t>
  </si>
  <si>
    <t>AAO工艺，10m³/d,管网300m</t>
  </si>
  <si>
    <t>AAO工艺，10m³/d,管网328m</t>
  </si>
  <si>
    <t>池河镇</t>
  </si>
  <si>
    <t>谭家湾村</t>
  </si>
  <si>
    <t>AAO工艺，150m³/d,主管网2000m,支管网6000m</t>
  </si>
  <si>
    <t>AAO工艺，150m³/d,主管网1588m,支管网484m</t>
  </si>
  <si>
    <t>饶峰镇</t>
  </si>
  <si>
    <t>牛羊河村</t>
  </si>
  <si>
    <t>AAO工艺，30m³/d，管网400m</t>
  </si>
  <si>
    <t>AAO工艺，30m³/d，管网380m</t>
  </si>
  <si>
    <t>两河镇</t>
  </si>
  <si>
    <t>中心村</t>
  </si>
  <si>
    <t>AAO工艺，50m³/d,管网2500m</t>
  </si>
  <si>
    <t>AAO工艺，60m³/d,管网1664m</t>
  </si>
  <si>
    <t>二</t>
  </si>
  <si>
    <t>农业农村局实施由石农函
〔2020〕77号
认定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</si>
</sst>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\(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4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5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pane ySplit="3" topLeftCell="A4" activePane="bottomLeft" state="frozen"/>
      <selection/>
      <selection pane="bottomLeft" activeCell="G6" sqref="G6:G7"/>
    </sheetView>
  </sheetViews>
  <sheetFormatPr defaultColWidth="9" defaultRowHeight="15.6" outlineLevelRow="6" outlineLevelCol="7"/>
  <cols>
    <col min="1" max="1" width="6.62962962962963" style="1" customWidth="1"/>
    <col min="2" max="2" width="27.3796296296296" style="1" customWidth="1"/>
    <col min="3" max="3" width="12.3796296296296" style="1" customWidth="1"/>
    <col min="4" max="4" width="24.8796296296296" style="1" customWidth="1"/>
    <col min="5" max="5" width="12.6296296296296" style="1" customWidth="1"/>
    <col min="6" max="6" width="25.6296296296296" style="25" customWidth="1"/>
    <col min="7" max="7" width="12.3796296296296" style="1" customWidth="1"/>
    <col min="8" max="8" width="10.3796296296296" style="1" customWidth="1"/>
    <col min="9" max="16384" width="9" style="1"/>
  </cols>
  <sheetData>
    <row r="1" s="21" customFormat="1" ht="18" customHeight="1" spans="1:6">
      <c r="A1" s="26" t="s">
        <v>0</v>
      </c>
      <c r="B1" s="26"/>
      <c r="C1" s="27"/>
      <c r="F1" s="28"/>
    </row>
    <row r="2" s="22" customFormat="1" ht="44" customHeight="1" spans="1:8">
      <c r="A2" s="29" t="s">
        <v>1</v>
      </c>
      <c r="B2" s="29"/>
      <c r="C2" s="29"/>
      <c r="D2" s="29"/>
      <c r="E2" s="29"/>
      <c r="F2" s="30"/>
      <c r="G2" s="29"/>
      <c r="H2" s="29"/>
    </row>
    <row r="3" s="1" customFormat="1" ht="45" customHeight="1" spans="1:8">
      <c r="A3" s="31" t="s">
        <v>2</v>
      </c>
      <c r="B3" s="32" t="s">
        <v>3</v>
      </c>
      <c r="C3" s="31" t="s">
        <v>4</v>
      </c>
      <c r="D3" s="31" t="s">
        <v>5</v>
      </c>
      <c r="E3" s="31" t="s">
        <v>6</v>
      </c>
      <c r="F3" s="33" t="s">
        <v>7</v>
      </c>
      <c r="G3" s="31" t="s">
        <v>8</v>
      </c>
      <c r="H3" s="32" t="s">
        <v>9</v>
      </c>
    </row>
    <row r="4" s="1" customFormat="1" ht="35" customHeight="1" spans="1:8">
      <c r="A4" s="34" t="s">
        <v>10</v>
      </c>
      <c r="B4" s="35"/>
      <c r="C4" s="35">
        <f t="shared" ref="C4:G4" si="0">SUM(C6:C7)</f>
        <v>7</v>
      </c>
      <c r="D4" s="35"/>
      <c r="E4" s="35">
        <f t="shared" si="0"/>
        <v>1656.9</v>
      </c>
      <c r="F4" s="36"/>
      <c r="G4" s="35">
        <f t="shared" si="0"/>
        <v>1411.39</v>
      </c>
      <c r="H4" s="37"/>
    </row>
    <row r="5" s="23" customFormat="1" ht="40" customHeight="1" spans="1:8">
      <c r="A5" s="38" t="s">
        <v>11</v>
      </c>
      <c r="B5" s="38" t="s">
        <v>12</v>
      </c>
      <c r="C5" s="39">
        <f>SUM(C6:C6)</f>
        <v>6</v>
      </c>
      <c r="D5" s="39"/>
      <c r="E5" s="39">
        <f>SUM(E6:E7)</f>
        <v>1656.9</v>
      </c>
      <c r="F5" s="40"/>
      <c r="G5" s="39">
        <f>SUM(G6:G7)</f>
        <v>1411.39</v>
      </c>
      <c r="H5" s="41"/>
    </row>
    <row r="6" s="24" customFormat="1" ht="35" customHeight="1" spans="1:8">
      <c r="A6" s="6"/>
      <c r="B6" s="8" t="s">
        <v>13</v>
      </c>
      <c r="C6" s="8">
        <v>6</v>
      </c>
      <c r="D6" s="42">
        <v>6</v>
      </c>
      <c r="E6" s="43">
        <v>767</v>
      </c>
      <c r="F6" s="44">
        <v>6</v>
      </c>
      <c r="G6" s="45">
        <v>596.89</v>
      </c>
      <c r="H6" s="42"/>
    </row>
    <row r="7" s="24" customFormat="1" ht="35" customHeight="1" spans="1:8">
      <c r="A7" s="6"/>
      <c r="B7" s="8" t="s">
        <v>14</v>
      </c>
      <c r="C7" s="8">
        <v>1</v>
      </c>
      <c r="D7" s="42">
        <v>2938</v>
      </c>
      <c r="E7" s="43">
        <v>889.9</v>
      </c>
      <c r="F7" s="17">
        <v>2715</v>
      </c>
      <c r="G7" s="19">
        <v>814.5</v>
      </c>
      <c r="H7" s="42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zoomScale="70" zoomScaleNormal="70" workbookViewId="0">
      <pane ySplit="4" topLeftCell="A8" activePane="bottomLeft" state="frozen"/>
      <selection/>
      <selection pane="bottomLeft" activeCell="E18" sqref="E8:E10 E12 E14 E16 E18"/>
    </sheetView>
  </sheetViews>
  <sheetFormatPr defaultColWidth="9" defaultRowHeight="15.6"/>
  <cols>
    <col min="1" max="1" width="6.24074074074074" style="1" customWidth="1"/>
    <col min="2" max="2" width="23.0092592592593" style="1" customWidth="1"/>
    <col min="3" max="3" width="21.75" style="1" customWidth="1"/>
    <col min="4" max="4" width="18.4074074074074" style="1" customWidth="1"/>
    <col min="5" max="5" width="12.6296296296296" style="3" customWidth="1"/>
    <col min="6" max="7" width="8.37962962962963" style="3" customWidth="1"/>
    <col min="8" max="8" width="17.6203703703704" style="1" customWidth="1"/>
    <col min="9" max="9" width="11.7777777777778" style="1" customWidth="1"/>
    <col min="10" max="10" width="14.9166666666667" style="1" customWidth="1"/>
    <col min="11" max="16379" width="9" style="1"/>
    <col min="16380" max="16384" width="9" style="4"/>
  </cols>
  <sheetData>
    <row r="1" s="1" customFormat="1" spans="1:16380">
      <c r="A1" s="2" t="s">
        <v>15</v>
      </c>
      <c r="E1" s="3"/>
      <c r="F1" s="3"/>
      <c r="G1" s="3"/>
      <c r="XEZ1" s="4"/>
    </row>
    <row r="2" s="1" customFormat="1" ht="48" customHeight="1" spans="1:10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3.25" customHeight="1" spans="1:10">
      <c r="A3" s="6" t="s">
        <v>2</v>
      </c>
      <c r="B3" s="7" t="s">
        <v>3</v>
      </c>
      <c r="C3" s="7" t="s">
        <v>17</v>
      </c>
      <c r="D3" s="6" t="s">
        <v>18</v>
      </c>
      <c r="E3" s="6" t="s">
        <v>19</v>
      </c>
      <c r="F3" s="7" t="s">
        <v>20</v>
      </c>
      <c r="G3" s="7"/>
      <c r="H3" s="6" t="s">
        <v>21</v>
      </c>
      <c r="I3" s="6" t="s">
        <v>22</v>
      </c>
      <c r="J3" s="7" t="s">
        <v>9</v>
      </c>
    </row>
    <row r="4" s="2" customFormat="1" ht="21" customHeight="1" spans="1:10">
      <c r="A4" s="6"/>
      <c r="B4" s="7"/>
      <c r="C4" s="7"/>
      <c r="D4" s="7"/>
      <c r="E4" s="6"/>
      <c r="F4" s="7" t="s">
        <v>23</v>
      </c>
      <c r="G4" s="7" t="s">
        <v>24</v>
      </c>
      <c r="H4" s="6"/>
      <c r="I4" s="6"/>
      <c r="J4" s="7"/>
    </row>
    <row r="5" s="2" customFormat="1" ht="32.25" customHeight="1" spans="1:10">
      <c r="A5" s="7"/>
      <c r="B5" s="7" t="s">
        <v>25</v>
      </c>
      <c r="C5" s="8"/>
      <c r="D5" s="7"/>
      <c r="E5" s="7">
        <f>SUM(E6,E17)</f>
        <v>1656.9</v>
      </c>
      <c r="F5" s="7"/>
      <c r="G5" s="7"/>
      <c r="H5" s="7"/>
      <c r="I5" s="7">
        <f>SUM(I6,I17)</f>
        <v>1411.39</v>
      </c>
      <c r="J5" s="8"/>
    </row>
    <row r="6" s="1" customFormat="1" ht="42" customHeight="1" spans="1:16384">
      <c r="A6" s="9" t="s">
        <v>11</v>
      </c>
      <c r="B6" s="10" t="s">
        <v>13</v>
      </c>
      <c r="C6" s="11"/>
      <c r="D6" s="12">
        <f t="shared" ref="D6:I6" si="0">SUM(D7,D11,D13,D15)</f>
        <v>6</v>
      </c>
      <c r="E6" s="12">
        <f t="shared" si="0"/>
        <v>767</v>
      </c>
      <c r="F6" s="12"/>
      <c r="G6" s="12"/>
      <c r="H6" s="12">
        <f t="shared" si="0"/>
        <v>6</v>
      </c>
      <c r="I6" s="12">
        <f t="shared" si="0"/>
        <v>596.89</v>
      </c>
      <c r="J6" s="7" t="s">
        <v>26</v>
      </c>
      <c r="XEZ6" s="4"/>
      <c r="XFA6" s="4"/>
      <c r="XFB6" s="4"/>
      <c r="XFC6" s="4"/>
      <c r="XFD6" s="4"/>
    </row>
    <row r="7" s="1" customFormat="1" ht="32" customHeight="1" spans="1:16384">
      <c r="A7" s="9"/>
      <c r="B7" s="13" t="s">
        <v>27</v>
      </c>
      <c r="C7" s="11"/>
      <c r="D7" s="12">
        <v>3</v>
      </c>
      <c r="E7" s="12">
        <f>SUM(E8:E10)</f>
        <v>300</v>
      </c>
      <c r="F7" s="12"/>
      <c r="G7" s="12"/>
      <c r="H7" s="12">
        <v>3</v>
      </c>
      <c r="I7" s="12">
        <f>SUM(I8:I10)</f>
        <v>196.84</v>
      </c>
      <c r="J7" s="18"/>
      <c r="XEZ7" s="4"/>
      <c r="XFA7" s="4"/>
      <c r="XFB7" s="4"/>
      <c r="XFC7" s="4"/>
      <c r="XFD7" s="4"/>
    </row>
    <row r="8" s="1" customFormat="1" ht="38" customHeight="1" spans="1:16384">
      <c r="A8" s="14">
        <v>1</v>
      </c>
      <c r="B8" s="15" t="s">
        <v>28</v>
      </c>
      <c r="C8" s="15" t="s">
        <v>29</v>
      </c>
      <c r="D8" s="15" t="s">
        <v>30</v>
      </c>
      <c r="E8" s="15">
        <v>115</v>
      </c>
      <c r="F8" s="8" t="s">
        <v>23</v>
      </c>
      <c r="G8" s="12"/>
      <c r="H8" s="15" t="s">
        <v>31</v>
      </c>
      <c r="I8" s="19">
        <v>109.29</v>
      </c>
      <c r="J8" s="7"/>
      <c r="XEZ8" s="4"/>
      <c r="XFA8" s="4"/>
      <c r="XFB8" s="4"/>
      <c r="XFC8" s="4"/>
      <c r="XFD8" s="4"/>
    </row>
    <row r="9" s="1" customFormat="1" ht="53" customHeight="1" spans="1:16384">
      <c r="A9" s="14">
        <v>2</v>
      </c>
      <c r="B9" s="15" t="s">
        <v>32</v>
      </c>
      <c r="C9" s="15" t="s">
        <v>29</v>
      </c>
      <c r="D9" s="15" t="s">
        <v>33</v>
      </c>
      <c r="E9" s="15">
        <v>120</v>
      </c>
      <c r="F9" s="8" t="s">
        <v>23</v>
      </c>
      <c r="G9" s="12"/>
      <c r="H9" s="15" t="s">
        <v>34</v>
      </c>
      <c r="I9" s="20">
        <v>32.67</v>
      </c>
      <c r="J9" s="7"/>
      <c r="XEZ9" s="4"/>
      <c r="XFA9" s="4"/>
      <c r="XFB9" s="4"/>
      <c r="XFC9" s="4"/>
      <c r="XFD9" s="4"/>
    </row>
    <row r="10" s="1" customFormat="1" ht="44" customHeight="1" spans="1:16384">
      <c r="A10" s="14">
        <v>3</v>
      </c>
      <c r="B10" s="15" t="s">
        <v>35</v>
      </c>
      <c r="C10" s="15" t="s">
        <v>29</v>
      </c>
      <c r="D10" s="15" t="s">
        <v>36</v>
      </c>
      <c r="E10" s="15">
        <v>65</v>
      </c>
      <c r="F10" s="8" t="s">
        <v>23</v>
      </c>
      <c r="G10" s="12"/>
      <c r="H10" s="15" t="s">
        <v>37</v>
      </c>
      <c r="I10" s="19">
        <v>54.88</v>
      </c>
      <c r="J10" s="7"/>
      <c r="XEZ10" s="4"/>
      <c r="XFA10" s="4"/>
      <c r="XFB10" s="4"/>
      <c r="XFC10" s="4"/>
      <c r="XFD10" s="4"/>
    </row>
    <row r="11" s="1" customFormat="1" ht="31" customHeight="1" spans="1:16384">
      <c r="A11" s="14"/>
      <c r="B11" s="16" t="s">
        <v>38</v>
      </c>
      <c r="C11" s="15"/>
      <c r="D11" s="16">
        <v>1</v>
      </c>
      <c r="E11" s="12">
        <f>SUM(E12)</f>
        <v>237</v>
      </c>
      <c r="F11" s="8"/>
      <c r="G11" s="12"/>
      <c r="H11" s="16">
        <v>1</v>
      </c>
      <c r="I11" s="12">
        <f>SUM(I12)</f>
        <v>200.66</v>
      </c>
      <c r="J11" s="7"/>
      <c r="XEZ11" s="4"/>
      <c r="XFA11" s="4"/>
      <c r="XFB11" s="4"/>
      <c r="XFC11" s="4"/>
      <c r="XFD11" s="4"/>
    </row>
    <row r="12" s="1" customFormat="1" ht="44" customHeight="1" spans="1:16384">
      <c r="A12" s="14">
        <v>4</v>
      </c>
      <c r="B12" s="15" t="s">
        <v>39</v>
      </c>
      <c r="C12" s="15" t="s">
        <v>29</v>
      </c>
      <c r="D12" s="15" t="s">
        <v>40</v>
      </c>
      <c r="E12" s="15">
        <v>237</v>
      </c>
      <c r="F12" s="8" t="s">
        <v>23</v>
      </c>
      <c r="G12" s="12"/>
      <c r="H12" s="15" t="s">
        <v>41</v>
      </c>
      <c r="I12" s="19">
        <v>200.66</v>
      </c>
      <c r="J12" s="7"/>
      <c r="XEZ12" s="4"/>
      <c r="XFA12" s="4"/>
      <c r="XFB12" s="4"/>
      <c r="XFC12" s="4"/>
      <c r="XFD12" s="4"/>
    </row>
    <row r="13" s="1" customFormat="1" ht="36" customHeight="1" spans="1:16384">
      <c r="A13" s="14"/>
      <c r="B13" s="16" t="s">
        <v>42</v>
      </c>
      <c r="C13" s="15"/>
      <c r="D13" s="16">
        <v>1</v>
      </c>
      <c r="E13" s="12">
        <f>SUM(E14:E14)</f>
        <v>80</v>
      </c>
      <c r="F13" s="8"/>
      <c r="G13" s="12"/>
      <c r="H13" s="16">
        <v>1</v>
      </c>
      <c r="I13" s="12">
        <f>SUM(I14:I14)</f>
        <v>74.96</v>
      </c>
      <c r="J13" s="7"/>
      <c r="XEZ13" s="4"/>
      <c r="XFA13" s="4"/>
      <c r="XFB13" s="4"/>
      <c r="XFC13" s="4"/>
      <c r="XFD13" s="4"/>
    </row>
    <row r="14" s="1" customFormat="1" ht="37" customHeight="1" spans="1:16384">
      <c r="A14" s="14">
        <v>5</v>
      </c>
      <c r="B14" s="15" t="s">
        <v>43</v>
      </c>
      <c r="C14" s="15" t="s">
        <v>29</v>
      </c>
      <c r="D14" s="15" t="s">
        <v>44</v>
      </c>
      <c r="E14" s="15">
        <v>80</v>
      </c>
      <c r="F14" s="8" t="s">
        <v>23</v>
      </c>
      <c r="G14" s="12"/>
      <c r="H14" s="15" t="s">
        <v>45</v>
      </c>
      <c r="I14" s="19">
        <v>74.96</v>
      </c>
      <c r="J14" s="7"/>
      <c r="XEZ14" s="4"/>
      <c r="XFA14" s="4"/>
      <c r="XFB14" s="4"/>
      <c r="XFC14" s="4"/>
      <c r="XFD14" s="4"/>
    </row>
    <row r="15" s="1" customFormat="1" ht="35" customHeight="1" spans="1:16384">
      <c r="A15" s="14"/>
      <c r="B15" s="16" t="s">
        <v>46</v>
      </c>
      <c r="C15" s="15"/>
      <c r="D15" s="16">
        <v>1</v>
      </c>
      <c r="E15" s="12">
        <f>SUM(E16)</f>
        <v>150</v>
      </c>
      <c r="F15" s="8"/>
      <c r="G15" s="12"/>
      <c r="H15" s="16">
        <v>1</v>
      </c>
      <c r="I15" s="12">
        <v>124.43</v>
      </c>
      <c r="J15" s="7"/>
      <c r="XEZ15" s="4"/>
      <c r="XFA15" s="4"/>
      <c r="XFB15" s="4"/>
      <c r="XFC15" s="4"/>
      <c r="XFD15" s="4"/>
    </row>
    <row r="16" s="1" customFormat="1" ht="36" customHeight="1" spans="1:16384">
      <c r="A16" s="14">
        <v>6</v>
      </c>
      <c r="B16" s="15" t="s">
        <v>47</v>
      </c>
      <c r="C16" s="15" t="s">
        <v>29</v>
      </c>
      <c r="D16" s="15" t="s">
        <v>48</v>
      </c>
      <c r="E16" s="15">
        <v>150</v>
      </c>
      <c r="F16" s="8" t="s">
        <v>23</v>
      </c>
      <c r="G16" s="12"/>
      <c r="H16" s="15" t="s">
        <v>49</v>
      </c>
      <c r="I16" s="19">
        <v>124.43</v>
      </c>
      <c r="J16" s="7"/>
      <c r="XEZ16" s="4"/>
      <c r="XFA16" s="4"/>
      <c r="XFB16" s="4"/>
      <c r="XFC16" s="4"/>
      <c r="XFD16" s="4"/>
    </row>
    <row r="17" s="1" customFormat="1" ht="59" customHeight="1" spans="1:16384">
      <c r="A17" s="14" t="s">
        <v>50</v>
      </c>
      <c r="B17" s="16" t="s">
        <v>14</v>
      </c>
      <c r="C17" s="15"/>
      <c r="D17" s="16">
        <f t="shared" ref="D17:I17" si="1">SUM(D18)</f>
        <v>2938</v>
      </c>
      <c r="E17" s="16">
        <f t="shared" si="1"/>
        <v>889.9</v>
      </c>
      <c r="F17" s="8"/>
      <c r="G17" s="12"/>
      <c r="H17" s="16">
        <f t="shared" si="1"/>
        <v>2715</v>
      </c>
      <c r="I17" s="16">
        <f t="shared" si="1"/>
        <v>814.5</v>
      </c>
      <c r="J17" s="6" t="s">
        <v>51</v>
      </c>
      <c r="XEZ17" s="4"/>
      <c r="XFA17" s="4"/>
      <c r="XFB17" s="4"/>
      <c r="XFC17" s="4"/>
      <c r="XFD17" s="4"/>
    </row>
    <row r="18" s="1" customFormat="1" ht="44" customHeight="1" spans="1:16384">
      <c r="A18" s="14">
        <v>1</v>
      </c>
      <c r="B18" s="15" t="s">
        <v>14</v>
      </c>
      <c r="C18" s="15" t="s">
        <v>29</v>
      </c>
      <c r="D18" s="14">
        <v>2938</v>
      </c>
      <c r="E18" s="15">
        <v>889.9</v>
      </c>
      <c r="F18" s="8" t="s">
        <v>23</v>
      </c>
      <c r="G18" s="12"/>
      <c r="H18" s="17">
        <v>2715</v>
      </c>
      <c r="I18" s="19">
        <v>814.5</v>
      </c>
      <c r="J18" s="7"/>
      <c r="XEZ18" s="4"/>
      <c r="XFA18" s="4"/>
      <c r="XFB18" s="4"/>
      <c r="XFC18" s="4"/>
      <c r="XFD18" s="4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人居环境改善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2020-11-02T09:32:26Z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