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2)" sheetId="2" r:id="rId1"/>
  </sheets>
  <definedNames>
    <definedName name="_xlnm._FilterDatabase" localSheetId="0" hidden="1">'Sheet1 (2)'!$A$3:$L$156</definedName>
    <definedName name="_xlnm.Print_Titles" localSheetId="0">'Sheet1 (2)'!$2:$3</definedName>
  </definedNames>
  <calcPr calcId="144525"/>
</workbook>
</file>

<file path=xl/sharedStrings.xml><?xml version="1.0" encoding="utf-8"?>
<sst xmlns="http://schemas.openxmlformats.org/spreadsheetml/2006/main" count="1067" uniqueCount="333">
  <si>
    <t>石泉县2020年度经营主体和非建档立卡户发展蔬菜产业及经营主体带动非建档立卡户
蔬菜产业奖补名单</t>
  </si>
  <si>
    <t>序号</t>
  </si>
  <si>
    <t>镇</t>
  </si>
  <si>
    <t>村组</t>
  </si>
  <si>
    <t>申报主体</t>
  </si>
  <si>
    <t>奖补对象</t>
  </si>
  <si>
    <t>核查情况</t>
  </si>
  <si>
    <t>合计</t>
  </si>
  <si>
    <t>身份证号</t>
  </si>
  <si>
    <t>农户属性</t>
  </si>
  <si>
    <t>名称</t>
  </si>
  <si>
    <t>规模</t>
  </si>
  <si>
    <t>奖补
标准</t>
  </si>
  <si>
    <t>奖补金额（元）</t>
  </si>
  <si>
    <t>迎丰镇</t>
  </si>
  <si>
    <t>红花坪村二组</t>
  </si>
  <si>
    <t>农户个人</t>
  </si>
  <si>
    <t>陈泽栋</t>
  </si>
  <si>
    <t>豇豆</t>
  </si>
  <si>
    <t>61242***********85221</t>
  </si>
  <si>
    <t>非贫困户</t>
  </si>
  <si>
    <t>云雾山镇</t>
  </si>
  <si>
    <t>水田坪一组　　</t>
  </si>
  <si>
    <t>何国顺</t>
  </si>
  <si>
    <t>豇豆　</t>
  </si>
  <si>
    <t>61242***********20022</t>
  </si>
  <si>
    <t>羊肚菌</t>
  </si>
  <si>
    <t>水田坪二组　</t>
  </si>
  <si>
    <t>周和平</t>
  </si>
  <si>
    <t>61242***********85619</t>
  </si>
  <si>
    <t>水田坪三组　</t>
  </si>
  <si>
    <t>杨春林</t>
  </si>
  <si>
    <t>61242***********00836</t>
  </si>
  <si>
    <t>双河村八组</t>
  </si>
  <si>
    <t>喻家华</t>
  </si>
  <si>
    <t>紫长茄子</t>
  </si>
  <si>
    <t>61242***********65618</t>
  </si>
  <si>
    <t>中池镇</t>
  </si>
  <si>
    <t>军民村三组</t>
  </si>
  <si>
    <t>中池镇民主村集体股份经济合作社</t>
  </si>
  <si>
    <t>冯上明</t>
  </si>
  <si>
    <t>订单辣椒</t>
  </si>
  <si>
    <t>61242***********12212</t>
  </si>
  <si>
    <t>民主村三组</t>
  </si>
  <si>
    <t>蒋隆斌</t>
  </si>
  <si>
    <t>61242***********22317</t>
  </si>
  <si>
    <t>叶仁平</t>
  </si>
  <si>
    <t>61242***********42318</t>
  </si>
  <si>
    <t>民主村四组</t>
  </si>
  <si>
    <t>叶方胜</t>
  </si>
  <si>
    <t>61242***********42214</t>
  </si>
  <si>
    <t>民主村五组</t>
  </si>
  <si>
    <t>陈泽国</t>
  </si>
  <si>
    <t>61242***********02312</t>
  </si>
  <si>
    <t>民主村七组</t>
  </si>
  <si>
    <t>周昌文</t>
  </si>
  <si>
    <t>61242***********32315</t>
  </si>
  <si>
    <t>民主村十组</t>
  </si>
  <si>
    <t>牛贵成</t>
  </si>
  <si>
    <t>61242***********92314</t>
  </si>
  <si>
    <t>余佑英</t>
  </si>
  <si>
    <t>61242***********82328</t>
  </si>
  <si>
    <t>周玉友</t>
  </si>
  <si>
    <t>61242***********02319</t>
  </si>
  <si>
    <t>民主村一组</t>
  </si>
  <si>
    <t>叶友保</t>
  </si>
  <si>
    <t>61242***********22216</t>
  </si>
  <si>
    <t>叶友文</t>
  </si>
  <si>
    <t>61242***********52318</t>
  </si>
  <si>
    <t>叶方建</t>
  </si>
  <si>
    <t>61242***********32319</t>
  </si>
  <si>
    <t>叶方平</t>
  </si>
  <si>
    <t>61242***********62310</t>
  </si>
  <si>
    <t>蒋泽彪</t>
  </si>
  <si>
    <t>61242***********32213</t>
  </si>
  <si>
    <t>何毓菊</t>
  </si>
  <si>
    <t>61242***********62000</t>
  </si>
  <si>
    <t>叶方保</t>
  </si>
  <si>
    <t>茨坪村一组</t>
  </si>
  <si>
    <t>聂朝清</t>
  </si>
  <si>
    <t>61242***********5581x</t>
  </si>
  <si>
    <t>陈文超</t>
  </si>
  <si>
    <t>61242***********35812</t>
  </si>
  <si>
    <t>西沙河村四组</t>
  </si>
  <si>
    <t>陈相军</t>
  </si>
  <si>
    <t>61242***********52237</t>
  </si>
  <si>
    <t>合作社</t>
  </si>
  <si>
    <t>池河镇</t>
  </si>
  <si>
    <t>力建村</t>
  </si>
  <si>
    <t>力建村集体股份经济合作社</t>
  </si>
  <si>
    <t>辣椒　</t>
  </si>
  <si>
    <t>61242***********22411</t>
  </si>
  <si>
    <t>茄子　</t>
  </si>
  <si>
    <t>阳荷姜　</t>
  </si>
  <si>
    <t>土豆　</t>
  </si>
  <si>
    <t>3组</t>
  </si>
  <si>
    <t>陈向平</t>
  </si>
  <si>
    <t>辣椒</t>
  </si>
  <si>
    <t>61242***********22410</t>
  </si>
  <si>
    <t>9组</t>
  </si>
  <si>
    <t>付荣华</t>
  </si>
  <si>
    <t>2组</t>
  </si>
  <si>
    <t>钟贵志</t>
  </si>
  <si>
    <t>61242***********92411</t>
  </si>
  <si>
    <t>6组</t>
  </si>
  <si>
    <t>袁国胜</t>
  </si>
  <si>
    <t>61242***********22416</t>
  </si>
  <si>
    <t>城关镇</t>
  </si>
  <si>
    <t>东风村一组</t>
  </si>
  <si>
    <t>东风村集体经济股份合作社</t>
  </si>
  <si>
    <t>61242***********  冯家兵</t>
  </si>
  <si>
    <t>冯家地</t>
  </si>
  <si>
    <t>61242***********21215</t>
  </si>
  <si>
    <t>程传财</t>
  </si>
  <si>
    <t>61242***********0121X</t>
  </si>
  <si>
    <t>东风村二组</t>
  </si>
  <si>
    <t>王正凯</t>
  </si>
  <si>
    <t>61242***********31215</t>
  </si>
  <si>
    <t>唐洪</t>
  </si>
  <si>
    <t>61242***********91214</t>
  </si>
  <si>
    <t>王正刚</t>
  </si>
  <si>
    <t>61242***********71210</t>
  </si>
  <si>
    <t>东风村四组</t>
  </si>
  <si>
    <t>刘小平</t>
  </si>
  <si>
    <t>61242***********61211</t>
  </si>
  <si>
    <t>东风村六组</t>
  </si>
  <si>
    <t>马孝华</t>
  </si>
  <si>
    <t>61242***********91218</t>
  </si>
  <si>
    <t>冯家均</t>
  </si>
  <si>
    <t>61242***********31213</t>
  </si>
  <si>
    <t>马忠卫</t>
  </si>
  <si>
    <t>61242***********61215</t>
  </si>
  <si>
    <t>马孝香</t>
  </si>
  <si>
    <t>61242***********8122X</t>
  </si>
  <si>
    <t>程传富</t>
  </si>
  <si>
    <t>61242***********51219</t>
  </si>
  <si>
    <t>冯光奎</t>
  </si>
  <si>
    <t>61242***********11214</t>
  </si>
  <si>
    <t>刘秀保</t>
  </si>
  <si>
    <t>61242***********41217</t>
  </si>
  <si>
    <t>马孝义</t>
  </si>
  <si>
    <t>61242***********01218</t>
  </si>
  <si>
    <t>马忠学</t>
  </si>
  <si>
    <t>61242***********2121X</t>
  </si>
  <si>
    <t>郑荣平</t>
  </si>
  <si>
    <t>61242***********4121X</t>
  </si>
  <si>
    <t>马忠喜</t>
  </si>
  <si>
    <t>61242***********9121X</t>
  </si>
  <si>
    <t>程传学</t>
  </si>
  <si>
    <t>马传才</t>
  </si>
  <si>
    <t>61242***********6121X</t>
  </si>
  <si>
    <t>冯光喜</t>
  </si>
  <si>
    <t>纸坊二组</t>
  </si>
  <si>
    <t>李建华</t>
  </si>
  <si>
    <t>61242***********91210</t>
  </si>
  <si>
    <t>纸坊三组</t>
  </si>
  <si>
    <t>刘远高</t>
  </si>
  <si>
    <t>枫树三组</t>
  </si>
  <si>
    <t>刘吉文</t>
  </si>
  <si>
    <t>61242***********20834</t>
  </si>
  <si>
    <t>枫树四组</t>
  </si>
  <si>
    <t>陈玲</t>
  </si>
  <si>
    <t>61242***********30822</t>
  </si>
  <si>
    <t>王从平</t>
  </si>
  <si>
    <t>61242***********50828</t>
  </si>
  <si>
    <t>红星村一组</t>
  </si>
  <si>
    <t>赵家富</t>
  </si>
  <si>
    <t>61242***********71211</t>
  </si>
  <si>
    <t>龙堰二组</t>
  </si>
  <si>
    <t>王善刚</t>
  </si>
  <si>
    <t>61242***********51818</t>
  </si>
  <si>
    <t>丝银坝村</t>
  </si>
  <si>
    <t>石泉县城关镇丝银坝村集体股份经济合作社</t>
  </si>
  <si>
    <t>紫皮长茄、豇豆、辣椒</t>
  </si>
  <si>
    <t>61242***********0  法人</t>
  </si>
  <si>
    <t>丝银坝六组</t>
  </si>
  <si>
    <t>刘伦春</t>
  </si>
  <si>
    <t>紫皮长茄</t>
  </si>
  <si>
    <t>61242***********41812</t>
  </si>
  <si>
    <t>丝银坝五组</t>
  </si>
  <si>
    <t>刘思思</t>
  </si>
  <si>
    <t>61092***********50823</t>
  </si>
  <si>
    <t>黄朝军</t>
  </si>
  <si>
    <t>61242***********04610</t>
  </si>
  <si>
    <t>丝银坝四组</t>
  </si>
  <si>
    <t>陈刚</t>
  </si>
  <si>
    <t>61242***********41810</t>
  </si>
  <si>
    <t>刘忠国</t>
  </si>
  <si>
    <t>61242***********21474</t>
  </si>
  <si>
    <t>柯友斌</t>
  </si>
  <si>
    <t>61242***********5481X</t>
  </si>
  <si>
    <t>丝银坝十一组</t>
  </si>
  <si>
    <t>张教奇</t>
  </si>
  <si>
    <t>61242***********31819</t>
  </si>
  <si>
    <t>丝银坝九组</t>
  </si>
  <si>
    <t>蒋诗英</t>
  </si>
  <si>
    <t>61242***********（邓国友）</t>
  </si>
  <si>
    <t>五三村</t>
  </si>
  <si>
    <t>五三村集体股份经济合作社</t>
  </si>
  <si>
    <t>61242***********2  法人</t>
  </si>
  <si>
    <t>五三村二组</t>
  </si>
  <si>
    <t>黄 超</t>
  </si>
  <si>
    <t>61242***********91217</t>
  </si>
  <si>
    <t>王文保</t>
  </si>
  <si>
    <t>61242***********71214</t>
  </si>
  <si>
    <t>黄盼升</t>
  </si>
  <si>
    <t>61242***********51216</t>
  </si>
  <si>
    <t>五三村五组</t>
  </si>
  <si>
    <t>吕恩成</t>
  </si>
  <si>
    <t>61242***********3121X</t>
  </si>
  <si>
    <t>五三村四组</t>
  </si>
  <si>
    <t>吕隆俭</t>
  </si>
  <si>
    <t>61242***********31218</t>
  </si>
  <si>
    <t>吕隆刚</t>
  </si>
  <si>
    <t>61242***********71213</t>
  </si>
  <si>
    <t>五三村六组</t>
  </si>
  <si>
    <t>吕清学</t>
  </si>
  <si>
    <t>61242***********51230</t>
  </si>
  <si>
    <t>黄朝富</t>
  </si>
  <si>
    <t>黄保成</t>
  </si>
  <si>
    <t>61242***********51215</t>
  </si>
  <si>
    <t>五三村三组</t>
  </si>
  <si>
    <t>余光明</t>
  </si>
  <si>
    <t>61242***********81210</t>
  </si>
  <si>
    <t>余明忠</t>
  </si>
  <si>
    <t>61242***********91215</t>
  </si>
  <si>
    <t>吕隆照</t>
  </si>
  <si>
    <t>李元贵</t>
  </si>
  <si>
    <t>61242***********31235</t>
  </si>
  <si>
    <t>吕隆平</t>
  </si>
  <si>
    <t>61242***********51217</t>
  </si>
  <si>
    <t>吕清禄</t>
  </si>
  <si>
    <t>黄盼贵</t>
  </si>
  <si>
    <t>余明华</t>
  </si>
  <si>
    <t>61242***********11210</t>
  </si>
  <si>
    <t>吕隆进</t>
  </si>
  <si>
    <t>61242***********41218</t>
  </si>
  <si>
    <t>郭维平</t>
  </si>
  <si>
    <t>吕隆章</t>
  </si>
  <si>
    <t>余明聪</t>
  </si>
  <si>
    <t>61242***********01211</t>
  </si>
  <si>
    <t>杨福忠</t>
  </si>
  <si>
    <t>61242***********01236</t>
  </si>
  <si>
    <t>吕隆元</t>
  </si>
  <si>
    <t>61242***********21219</t>
  </si>
  <si>
    <t>吕清银</t>
  </si>
  <si>
    <t>城关雷兴</t>
  </si>
  <si>
    <t>丝银坝蔬菜专业合作社</t>
  </si>
  <si>
    <t>陈发育</t>
  </si>
  <si>
    <t>茄子</t>
  </si>
  <si>
    <t>61242***********61816</t>
  </si>
  <si>
    <t>舒庆泽</t>
  </si>
  <si>
    <t>61242***********11816</t>
  </si>
  <si>
    <t>城关龙堰</t>
  </si>
  <si>
    <t>蒋在财</t>
  </si>
  <si>
    <t>61242***********11813</t>
  </si>
  <si>
    <t>城关镇
丝银坝村</t>
  </si>
  <si>
    <t>李志存</t>
  </si>
  <si>
    <t>61242***********60812</t>
  </si>
  <si>
    <t>黄瓜</t>
  </si>
  <si>
    <t>西红柿</t>
  </si>
  <si>
    <t>红薯</t>
  </si>
  <si>
    <t>白菜</t>
  </si>
  <si>
    <t>李忠</t>
  </si>
  <si>
    <t>61242***********51830</t>
  </si>
  <si>
    <t>南瓜</t>
  </si>
  <si>
    <t>柯善军</t>
  </si>
  <si>
    <t>61242***********11835</t>
  </si>
  <si>
    <t>四季豆</t>
  </si>
  <si>
    <t>李常祥</t>
  </si>
  <si>
    <t>61242***********01813</t>
  </si>
  <si>
    <t>张嗣庆</t>
  </si>
  <si>
    <t>61242***********81818</t>
  </si>
  <si>
    <t>堡子社区</t>
  </si>
  <si>
    <t>李木山</t>
  </si>
  <si>
    <t>61242***********90817</t>
  </si>
  <si>
    <t>王明荣</t>
  </si>
  <si>
    <t>61242***********80815</t>
  </si>
  <si>
    <t>何友林</t>
  </si>
  <si>
    <t>61242***********90818</t>
  </si>
  <si>
    <t>城关双樟</t>
  </si>
  <si>
    <t>谭传令</t>
  </si>
  <si>
    <t>61242***********01816</t>
  </si>
  <si>
    <t>柯善坤</t>
  </si>
  <si>
    <t>61242***********50810</t>
  </si>
  <si>
    <t>王善春</t>
  </si>
  <si>
    <t>61242***********81811</t>
  </si>
  <si>
    <t>柯常涛</t>
  </si>
  <si>
    <t>61242***********11857</t>
  </si>
  <si>
    <t>城关沙河村</t>
  </si>
  <si>
    <t>范培均</t>
  </si>
  <si>
    <t>61242***********60816</t>
  </si>
  <si>
    <t>陈益宏</t>
  </si>
  <si>
    <t>况远成</t>
  </si>
  <si>
    <t>61242***********40813</t>
  </si>
  <si>
    <t>况远友</t>
  </si>
  <si>
    <t>61242***********7081x</t>
  </si>
  <si>
    <t>李万成</t>
  </si>
  <si>
    <t>61242***********50818</t>
  </si>
  <si>
    <t>盛茂祥</t>
  </si>
  <si>
    <t>61242***********40819</t>
  </si>
  <si>
    <t>钟帮进</t>
  </si>
  <si>
    <t>61242***********40817</t>
  </si>
  <si>
    <t>盛茂新</t>
  </si>
  <si>
    <t>61242***********90810</t>
  </si>
  <si>
    <t>梁苗奎</t>
  </si>
  <si>
    <t>61242***********10819</t>
  </si>
  <si>
    <t>毛礼桥</t>
  </si>
  <si>
    <t>61242***********70810</t>
  </si>
  <si>
    <t>胡龙武</t>
  </si>
  <si>
    <t>61242***********50816</t>
  </si>
  <si>
    <t>城关丝银坝村</t>
  </si>
  <si>
    <t>61242***********61819</t>
  </si>
  <si>
    <t>丝银坝村四组</t>
  </si>
  <si>
    <t>李常详</t>
  </si>
  <si>
    <t>丝银坝村三组</t>
  </si>
  <si>
    <t>61242***********20012</t>
  </si>
  <si>
    <t>69124***********20847</t>
  </si>
  <si>
    <t>城西社区一组</t>
  </si>
  <si>
    <t>石泉县木棉花家庭农场</t>
  </si>
  <si>
    <t>何国财</t>
  </si>
  <si>
    <t>61242***********50039</t>
  </si>
  <si>
    <t>熨斗镇</t>
  </si>
  <si>
    <t>沙湾一四组</t>
  </si>
  <si>
    <t>熨斗镇新沙农业种植合作社</t>
  </si>
  <si>
    <t>蔬菜大棚</t>
  </si>
  <si>
    <t>水田坪村一组</t>
  </si>
  <si>
    <t>石泉县禾秀种植专业合作社</t>
  </si>
  <si>
    <t>大棚羊肚菌</t>
  </si>
  <si>
    <t>板桥村二组</t>
  </si>
  <si>
    <t>集体经济合作社</t>
  </si>
  <si>
    <t>高安秀</t>
  </si>
  <si>
    <t>61242***********22022</t>
  </si>
</sst>
</file>

<file path=xl/styles.xml><?xml version="1.0" encoding="utf-8"?>
<styleSheet xmlns="http://schemas.openxmlformats.org/spreadsheetml/2006/main">
  <numFmts count="6">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 numFmtId="176" formatCode="0.00_);[Red]\(0.00\)"/>
    <numFmt numFmtId="177" formatCode="0_ "/>
  </numFmts>
  <fonts count="25">
    <font>
      <sz val="11"/>
      <color theme="1"/>
      <name val="宋体"/>
      <charset val="134"/>
      <scheme val="minor"/>
    </font>
    <font>
      <sz val="10"/>
      <name val="Arial"/>
      <charset val="134"/>
    </font>
    <font>
      <sz val="10"/>
      <color theme="1"/>
      <name val="宋体"/>
      <charset val="134"/>
      <scheme val="minor"/>
    </font>
    <font>
      <b/>
      <sz val="18"/>
      <name val="方正大标宋简体"/>
      <charset val="134"/>
    </font>
    <font>
      <sz val="11"/>
      <name val="宋体"/>
      <charset val="134"/>
    </font>
    <font>
      <sz val="11"/>
      <color theme="0"/>
      <name val="宋体"/>
      <charset val="0"/>
      <scheme val="minor"/>
    </font>
    <font>
      <b/>
      <sz val="11"/>
      <color rgb="FFFA7D00"/>
      <name val="宋体"/>
      <charset val="0"/>
      <scheme val="minor"/>
    </font>
    <font>
      <sz val="11"/>
      <color theme="1"/>
      <name val="宋体"/>
      <charset val="0"/>
      <scheme val="minor"/>
    </font>
    <font>
      <sz val="11"/>
      <color rgb="FF9C0006"/>
      <name val="宋体"/>
      <charset val="0"/>
      <scheme val="minor"/>
    </font>
    <font>
      <b/>
      <sz val="11"/>
      <color theme="1"/>
      <name val="宋体"/>
      <charset val="0"/>
      <scheme val="minor"/>
    </font>
    <font>
      <b/>
      <sz val="11"/>
      <color rgb="FFFFFFFF"/>
      <name val="宋体"/>
      <charset val="0"/>
      <scheme val="minor"/>
    </font>
    <font>
      <b/>
      <sz val="15"/>
      <color theme="3"/>
      <name val="宋体"/>
      <charset val="134"/>
      <scheme val="minor"/>
    </font>
    <font>
      <sz val="11"/>
      <color rgb="FFFA7D00"/>
      <name val="宋体"/>
      <charset val="0"/>
      <scheme val="minor"/>
    </font>
    <font>
      <sz val="11"/>
      <color rgb="FF3F3F76"/>
      <name val="宋体"/>
      <charset val="0"/>
      <scheme val="minor"/>
    </font>
    <font>
      <b/>
      <sz val="18"/>
      <color theme="3"/>
      <name val="宋体"/>
      <charset val="134"/>
      <scheme val="minor"/>
    </font>
    <font>
      <b/>
      <sz val="11"/>
      <color theme="3"/>
      <name val="宋体"/>
      <charset val="134"/>
      <scheme val="minor"/>
    </font>
    <font>
      <b/>
      <sz val="11"/>
      <color rgb="FF3F3F3F"/>
      <name val="宋体"/>
      <charset val="0"/>
      <scheme val="minor"/>
    </font>
    <font>
      <i/>
      <sz val="11"/>
      <color rgb="FF7F7F7F"/>
      <name val="宋体"/>
      <charset val="0"/>
      <scheme val="minor"/>
    </font>
    <font>
      <u/>
      <sz val="11"/>
      <color rgb="FF800080"/>
      <name val="宋体"/>
      <charset val="0"/>
      <scheme val="minor"/>
    </font>
    <font>
      <u/>
      <sz val="11"/>
      <color rgb="FF0000FF"/>
      <name val="宋体"/>
      <charset val="0"/>
      <scheme val="minor"/>
    </font>
    <font>
      <sz val="11"/>
      <color rgb="FF9C6500"/>
      <name val="宋体"/>
      <charset val="0"/>
      <scheme val="minor"/>
    </font>
    <font>
      <sz val="11"/>
      <color rgb="FFFF0000"/>
      <name val="宋体"/>
      <charset val="0"/>
      <scheme val="minor"/>
    </font>
    <font>
      <sz val="11"/>
      <color rgb="FF006100"/>
      <name val="宋体"/>
      <charset val="0"/>
      <scheme val="minor"/>
    </font>
    <font>
      <b/>
      <sz val="13"/>
      <color theme="3"/>
      <name val="宋体"/>
      <charset val="134"/>
      <scheme val="minor"/>
    </font>
    <font>
      <sz val="10"/>
      <color theme="1"/>
      <name val="Arial"/>
      <charset val="134"/>
    </font>
  </fonts>
  <fills count="33">
    <fill>
      <patternFill patternType="none"/>
    </fill>
    <fill>
      <patternFill patternType="gray125"/>
    </fill>
    <fill>
      <patternFill patternType="solid">
        <fgColor theme="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rgb="FFA5A5A5"/>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6"/>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4"/>
        <bgColor indexed="64"/>
      </patternFill>
    </fill>
    <fill>
      <patternFill patternType="solid">
        <fgColor rgb="FFFFEB9C"/>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7"/>
        <bgColor indexed="64"/>
      </patternFill>
    </fill>
    <fill>
      <patternFill patternType="solid">
        <fgColor theme="4" tint="0.799981688894314"/>
        <bgColor indexed="64"/>
      </patternFill>
    </fill>
    <fill>
      <patternFill patternType="solid">
        <fgColor rgb="FFC6EFCE"/>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1">
    <xf numFmtId="0" fontId="0" fillId="0" borderId="0">
      <alignment vertical="center"/>
    </xf>
    <xf numFmtId="42" fontId="0" fillId="0" borderId="0" applyFont="0" applyFill="0" applyBorder="0" applyAlignment="0" applyProtection="0">
      <alignment vertical="center"/>
    </xf>
    <xf numFmtId="0" fontId="7" fillId="11" borderId="0" applyNumberFormat="0" applyBorder="0" applyAlignment="0" applyProtection="0">
      <alignment vertical="center"/>
    </xf>
    <xf numFmtId="0" fontId="13" fillId="1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5" fillId="8"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7" borderId="4" applyNumberFormat="0" applyFont="0" applyAlignment="0" applyProtection="0">
      <alignment vertical="center"/>
    </xf>
    <xf numFmtId="0" fontId="5" fillId="21" borderId="0" applyNumberFormat="0" applyBorder="0" applyAlignment="0" applyProtection="0">
      <alignment vertical="center"/>
    </xf>
    <xf numFmtId="0" fontId="1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1" fillId="0" borderId="6" applyNumberFormat="0" applyFill="0" applyAlignment="0" applyProtection="0">
      <alignment vertical="center"/>
    </xf>
    <xf numFmtId="0" fontId="23" fillId="0" borderId="6" applyNumberFormat="0" applyFill="0" applyAlignment="0" applyProtection="0">
      <alignment vertical="center"/>
    </xf>
    <xf numFmtId="0" fontId="5" fillId="20" borderId="0" applyNumberFormat="0" applyBorder="0" applyAlignment="0" applyProtection="0">
      <alignment vertical="center"/>
    </xf>
    <xf numFmtId="0" fontId="15" fillId="0" borderId="9" applyNumberFormat="0" applyFill="0" applyAlignment="0" applyProtection="0">
      <alignment vertical="center"/>
    </xf>
    <xf numFmtId="0" fontId="5" fillId="6" borderId="0" applyNumberFormat="0" applyBorder="0" applyAlignment="0" applyProtection="0">
      <alignment vertical="center"/>
    </xf>
    <xf numFmtId="0" fontId="16" fillId="3" borderId="8" applyNumberFormat="0" applyAlignment="0" applyProtection="0">
      <alignment vertical="center"/>
    </xf>
    <xf numFmtId="0" fontId="6" fillId="3" borderId="2" applyNumberFormat="0" applyAlignment="0" applyProtection="0">
      <alignment vertical="center"/>
    </xf>
    <xf numFmtId="0" fontId="10" fillId="10" borderId="5" applyNumberFormat="0" applyAlignment="0" applyProtection="0">
      <alignment vertical="center"/>
    </xf>
    <xf numFmtId="0" fontId="7" fillId="26" borderId="0" applyNumberFormat="0" applyBorder="0" applyAlignment="0" applyProtection="0">
      <alignment vertical="center"/>
    </xf>
    <xf numFmtId="0" fontId="5" fillId="2" borderId="0" applyNumberFormat="0" applyBorder="0" applyAlignment="0" applyProtection="0">
      <alignment vertical="center"/>
    </xf>
    <xf numFmtId="0" fontId="12" fillId="0" borderId="7" applyNumberFormat="0" applyFill="0" applyAlignment="0" applyProtection="0">
      <alignment vertical="center"/>
    </xf>
    <xf numFmtId="0" fontId="9" fillId="0" borderId="3" applyNumberFormat="0" applyFill="0" applyAlignment="0" applyProtection="0">
      <alignment vertical="center"/>
    </xf>
    <xf numFmtId="0" fontId="22" fillId="24" borderId="0" applyNumberFormat="0" applyBorder="0" applyAlignment="0" applyProtection="0">
      <alignment vertical="center"/>
    </xf>
    <xf numFmtId="0" fontId="20" fillId="19" borderId="0" applyNumberFormat="0" applyBorder="0" applyAlignment="0" applyProtection="0">
      <alignment vertical="center"/>
    </xf>
    <xf numFmtId="0" fontId="7" fillId="27" borderId="0" applyNumberFormat="0" applyBorder="0" applyAlignment="0" applyProtection="0">
      <alignment vertical="center"/>
    </xf>
    <xf numFmtId="0" fontId="5" fillId="18" borderId="0" applyNumberFormat="0" applyBorder="0" applyAlignment="0" applyProtection="0">
      <alignment vertical="center"/>
    </xf>
    <xf numFmtId="0" fontId="7" fillId="23" borderId="0" applyNumberFormat="0" applyBorder="0" applyAlignment="0" applyProtection="0">
      <alignment vertical="center"/>
    </xf>
    <xf numFmtId="0" fontId="7" fillId="16" borderId="0" applyNumberFormat="0" applyBorder="0" applyAlignment="0" applyProtection="0">
      <alignment vertical="center"/>
    </xf>
    <xf numFmtId="0" fontId="7" fillId="9" borderId="0" applyNumberFormat="0" applyBorder="0" applyAlignment="0" applyProtection="0">
      <alignment vertical="center"/>
    </xf>
    <xf numFmtId="0" fontId="7" fillId="17" borderId="0" applyNumberFormat="0" applyBorder="0" applyAlignment="0" applyProtection="0">
      <alignment vertical="center"/>
    </xf>
    <xf numFmtId="0" fontId="5" fillId="13" borderId="0" applyNumberFormat="0" applyBorder="0" applyAlignment="0" applyProtection="0">
      <alignment vertical="center"/>
    </xf>
    <xf numFmtId="0" fontId="5" fillId="22" borderId="0" applyNumberFormat="0" applyBorder="0" applyAlignment="0" applyProtection="0">
      <alignment vertical="center"/>
    </xf>
    <xf numFmtId="0" fontId="7" fillId="15" borderId="0" applyNumberFormat="0" applyBorder="0" applyAlignment="0" applyProtection="0">
      <alignment vertical="center"/>
    </xf>
    <xf numFmtId="0" fontId="7" fillId="12" borderId="0" applyNumberFormat="0" applyBorder="0" applyAlignment="0" applyProtection="0">
      <alignment vertical="center"/>
    </xf>
    <xf numFmtId="0" fontId="5" fillId="28" borderId="0" applyNumberFormat="0" applyBorder="0" applyAlignment="0" applyProtection="0">
      <alignment vertical="center"/>
    </xf>
    <xf numFmtId="0" fontId="7" fillId="25"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7" fillId="32" borderId="0" applyNumberFormat="0" applyBorder="0" applyAlignment="0" applyProtection="0">
      <alignment vertical="center"/>
    </xf>
    <xf numFmtId="0" fontId="5" fillId="29" borderId="0" applyNumberFormat="0" applyBorder="0" applyAlignment="0" applyProtection="0">
      <alignment vertical="center"/>
    </xf>
    <xf numFmtId="0" fontId="24" fillId="0" borderId="0"/>
    <xf numFmtId="0" fontId="0" fillId="0" borderId="0">
      <alignment vertical="center"/>
    </xf>
  </cellStyleXfs>
  <cellXfs count="17">
    <xf numFmtId="0" fontId="0" fillId="0" borderId="0" xfId="0">
      <alignment vertical="center"/>
    </xf>
    <xf numFmtId="0" fontId="1" fillId="0" borderId="0" xfId="49" applyFont="1" applyFill="1" applyAlignment="1">
      <alignment horizontal="center" wrapText="1"/>
    </xf>
    <xf numFmtId="0" fontId="0" fillId="0" borderId="0" xfId="0" applyFill="1" applyAlignment="1">
      <alignment horizontal="center" vertical="center" wrapText="1"/>
    </xf>
    <xf numFmtId="0" fontId="0"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1" xfId="49" applyFont="1" applyFill="1" applyBorder="1" applyAlignment="1">
      <alignment horizontal="center" vertical="center" wrapText="1"/>
    </xf>
    <xf numFmtId="0" fontId="4" fillId="0" borderId="1" xfId="49" applyNumberFormat="1" applyFont="1" applyFill="1" applyBorder="1" applyAlignment="1">
      <alignment horizontal="center" vertical="center" wrapText="1"/>
    </xf>
    <xf numFmtId="177" fontId="4" fillId="0" borderId="1" xfId="49" applyNumberFormat="1" applyFont="1" applyFill="1" applyBorder="1" applyAlignment="1">
      <alignment horizontal="center" vertical="center" wrapText="1"/>
    </xf>
    <xf numFmtId="176" fontId="4" fillId="0" borderId="1" xfId="49" applyNumberFormat="1" applyFont="1" applyFill="1" applyBorder="1" applyAlignment="1">
      <alignment horizontal="center" vertical="center" wrapText="1"/>
    </xf>
    <xf numFmtId="49" fontId="4" fillId="0" borderId="1" xfId="49" applyNumberFormat="1" applyFont="1" applyFill="1" applyBorder="1" applyAlignment="1">
      <alignment horizontal="center" vertical="center" wrapText="1"/>
    </xf>
    <xf numFmtId="0" fontId="4" fillId="0" borderId="1" xfId="49"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xf>
    <xf numFmtId="0" fontId="4" fillId="0" borderId="1" xfId="50" applyFont="1" applyFill="1" applyBorder="1" applyAlignment="1">
      <alignment horizontal="center" vertical="center"/>
    </xf>
    <xf numFmtId="0" fontId="4" fillId="0" borderId="1" xfId="50" applyFont="1" applyFill="1" applyBorder="1" applyAlignment="1">
      <alignment horizontal="center" vertical="center" wrapText="1"/>
    </xf>
    <xf numFmtId="49" fontId="4" fillId="0" borderId="1" xfId="50" applyNumberFormat="1" applyFont="1" applyFill="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 name="常规 2" xfId="50"/>
  </cellStyles>
  <dxfs count="1">
    <dxf>
      <fill>
        <patternFill patternType="solid">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56"/>
  <sheetViews>
    <sheetView tabSelected="1" zoomScale="90" zoomScaleNormal="90" workbookViewId="0">
      <pane ySplit="3" topLeftCell="A136" activePane="bottomLeft" state="frozen"/>
      <selection/>
      <selection pane="bottomLeft" activeCell="A4" sqref="A4:A156"/>
    </sheetView>
  </sheetViews>
  <sheetFormatPr defaultColWidth="9" defaultRowHeight="13.5"/>
  <cols>
    <col min="1" max="1" width="3.60833333333333" style="2" customWidth="1"/>
    <col min="2" max="3" width="9" style="2"/>
    <col min="4" max="4" width="30" style="4" customWidth="1"/>
    <col min="5" max="5" width="9" style="2"/>
    <col min="6" max="6" width="10.8333333333333" style="2" customWidth="1"/>
    <col min="7" max="9" width="8.25" style="2" customWidth="1"/>
    <col min="10" max="10" width="8.60833333333333" style="2" customWidth="1"/>
    <col min="11" max="11" width="21.2416666666667" style="2" customWidth="1"/>
    <col min="12" max="12" width="8.46666666666667" style="2" customWidth="1"/>
    <col min="13" max="13" width="9" style="2"/>
    <col min="14" max="14" width="11.5" style="2"/>
    <col min="15" max="16384" width="9" style="2"/>
  </cols>
  <sheetData>
    <row r="1" s="1" customFormat="1" ht="63" customHeight="1" spans="1:12">
      <c r="A1" s="5" t="s">
        <v>0</v>
      </c>
      <c r="B1" s="5"/>
      <c r="C1" s="5"/>
      <c r="D1" s="5"/>
      <c r="E1" s="5"/>
      <c r="F1" s="5"/>
      <c r="G1" s="5"/>
      <c r="H1" s="5"/>
      <c r="I1" s="5"/>
      <c r="J1" s="5"/>
      <c r="K1" s="5"/>
      <c r="L1" s="5"/>
    </row>
    <row r="2" s="2" customFormat="1" spans="1:12">
      <c r="A2" s="6" t="s">
        <v>1</v>
      </c>
      <c r="B2" s="7" t="s">
        <v>2</v>
      </c>
      <c r="C2" s="7" t="s">
        <v>3</v>
      </c>
      <c r="D2" s="7" t="s">
        <v>4</v>
      </c>
      <c r="E2" s="7" t="s">
        <v>5</v>
      </c>
      <c r="F2" s="7" t="s">
        <v>6</v>
      </c>
      <c r="G2" s="7"/>
      <c r="H2" s="7"/>
      <c r="I2" s="7"/>
      <c r="J2" s="7" t="s">
        <v>7</v>
      </c>
      <c r="K2" s="7" t="s">
        <v>8</v>
      </c>
      <c r="L2" s="7" t="s">
        <v>9</v>
      </c>
    </row>
    <row r="3" s="2" customFormat="1" ht="27" spans="1:12">
      <c r="A3" s="6"/>
      <c r="B3" s="7"/>
      <c r="C3" s="7"/>
      <c r="D3" s="7"/>
      <c r="E3" s="7"/>
      <c r="F3" s="7" t="s">
        <v>10</v>
      </c>
      <c r="G3" s="7" t="s">
        <v>11</v>
      </c>
      <c r="H3" s="7" t="s">
        <v>12</v>
      </c>
      <c r="I3" s="7" t="s">
        <v>13</v>
      </c>
      <c r="J3" s="7"/>
      <c r="K3" s="7"/>
      <c r="L3" s="7"/>
    </row>
    <row r="4" s="3" customFormat="1" ht="27" customHeight="1" spans="1:12">
      <c r="A4" s="7">
        <f>COUNTA($A$3:A3)+1</f>
        <v>1</v>
      </c>
      <c r="B4" s="7" t="s">
        <v>14</v>
      </c>
      <c r="C4" s="7" t="s">
        <v>15</v>
      </c>
      <c r="D4" s="7" t="s">
        <v>16</v>
      </c>
      <c r="E4" s="7" t="s">
        <v>17</v>
      </c>
      <c r="F4" s="7" t="s">
        <v>18</v>
      </c>
      <c r="G4" s="7">
        <v>10</v>
      </c>
      <c r="H4" s="7">
        <v>200</v>
      </c>
      <c r="I4" s="7">
        <v>2000</v>
      </c>
      <c r="J4" s="7">
        <f>SUM(I4:I156)-SUM(J5:J156)</f>
        <v>2000</v>
      </c>
      <c r="K4" s="7" t="s">
        <v>19</v>
      </c>
      <c r="L4" s="7" t="s">
        <v>20</v>
      </c>
    </row>
    <row r="5" s="3" customFormat="1" ht="27" customHeight="1" spans="1:12">
      <c r="A5" s="7">
        <f>COUNTA($A$3:A4)+1</f>
        <v>2</v>
      </c>
      <c r="B5" s="7" t="s">
        <v>21</v>
      </c>
      <c r="C5" s="7" t="s">
        <v>22</v>
      </c>
      <c r="D5" s="7" t="s">
        <v>16</v>
      </c>
      <c r="E5" s="7" t="s">
        <v>23</v>
      </c>
      <c r="F5" s="7" t="s">
        <v>24</v>
      </c>
      <c r="G5" s="7">
        <v>12</v>
      </c>
      <c r="H5" s="7">
        <v>200</v>
      </c>
      <c r="I5" s="7">
        <v>2400</v>
      </c>
      <c r="J5" s="7">
        <f>SUM(I5:I159)-SUM(J6:J159)</f>
        <v>8400</v>
      </c>
      <c r="K5" s="7" t="s">
        <v>25</v>
      </c>
      <c r="L5" s="7" t="s">
        <v>20</v>
      </c>
    </row>
    <row r="6" s="3" customFormat="1" ht="27" customHeight="1" spans="1:12">
      <c r="A6" s="7"/>
      <c r="B6" s="7" t="s">
        <v>21</v>
      </c>
      <c r="C6" s="7" t="s">
        <v>22</v>
      </c>
      <c r="D6" s="7" t="s">
        <v>16</v>
      </c>
      <c r="E6" s="7" t="s">
        <v>23</v>
      </c>
      <c r="F6" s="7" t="s">
        <v>26</v>
      </c>
      <c r="G6" s="7">
        <v>30</v>
      </c>
      <c r="H6" s="7">
        <v>200</v>
      </c>
      <c r="I6" s="7">
        <v>6000</v>
      </c>
      <c r="J6" s="7"/>
      <c r="K6" s="7" t="s">
        <v>25</v>
      </c>
      <c r="L6" s="7" t="s">
        <v>20</v>
      </c>
    </row>
    <row r="7" s="3" customFormat="1" ht="27" customHeight="1" spans="1:12">
      <c r="A7" s="7">
        <f>COUNTA($A$3:A6)+1</f>
        <v>3</v>
      </c>
      <c r="B7" s="7" t="s">
        <v>21</v>
      </c>
      <c r="C7" s="7" t="s">
        <v>27</v>
      </c>
      <c r="D7" s="7" t="s">
        <v>16</v>
      </c>
      <c r="E7" s="7" t="s">
        <v>28</v>
      </c>
      <c r="F7" s="7" t="s">
        <v>24</v>
      </c>
      <c r="G7" s="7">
        <v>7</v>
      </c>
      <c r="H7" s="7">
        <v>200</v>
      </c>
      <c r="I7" s="7">
        <v>1400</v>
      </c>
      <c r="J7" s="7">
        <f>SUM(I7:I161)-SUM(J8:J161)</f>
        <v>2530</v>
      </c>
      <c r="K7" s="7" t="s">
        <v>29</v>
      </c>
      <c r="L7" s="7" t="s">
        <v>20</v>
      </c>
    </row>
    <row r="8" s="3" customFormat="1" ht="27" customHeight="1" spans="1:12">
      <c r="A8" s="7"/>
      <c r="B8" s="7" t="s">
        <v>21</v>
      </c>
      <c r="C8" s="7" t="s">
        <v>27</v>
      </c>
      <c r="D8" s="7" t="s">
        <v>16</v>
      </c>
      <c r="E8" s="7" t="s">
        <v>28</v>
      </c>
      <c r="F8" s="7" t="s">
        <v>26</v>
      </c>
      <c r="G8" s="7">
        <v>5.65</v>
      </c>
      <c r="H8" s="7">
        <v>200</v>
      </c>
      <c r="I8" s="7">
        <v>1130</v>
      </c>
      <c r="J8" s="7"/>
      <c r="K8" s="7" t="s">
        <v>29</v>
      </c>
      <c r="L8" s="7" t="s">
        <v>20</v>
      </c>
    </row>
    <row r="9" s="3" customFormat="1" ht="27" customHeight="1" spans="1:12">
      <c r="A9" s="7">
        <f>COUNTA($A$3:A8)+1</f>
        <v>4</v>
      </c>
      <c r="B9" s="7" t="s">
        <v>21</v>
      </c>
      <c r="C9" s="7" t="s">
        <v>30</v>
      </c>
      <c r="D9" s="7" t="s">
        <v>16</v>
      </c>
      <c r="E9" s="7" t="s">
        <v>31</v>
      </c>
      <c r="F9" s="7" t="s">
        <v>26</v>
      </c>
      <c r="G9" s="7">
        <v>6</v>
      </c>
      <c r="H9" s="7">
        <v>200</v>
      </c>
      <c r="I9" s="7">
        <v>1200</v>
      </c>
      <c r="J9" s="7">
        <f>SUM(I9:I163)-SUM(J10:J163)</f>
        <v>1200</v>
      </c>
      <c r="K9" s="7" t="s">
        <v>32</v>
      </c>
      <c r="L9" s="7" t="s">
        <v>20</v>
      </c>
    </row>
    <row r="10" s="3" customFormat="1" ht="27" customHeight="1" spans="1:12">
      <c r="A10" s="7">
        <f>COUNTA($A$3:A9)+1</f>
        <v>5</v>
      </c>
      <c r="B10" s="7" t="s">
        <v>21</v>
      </c>
      <c r="C10" s="7" t="s">
        <v>33</v>
      </c>
      <c r="D10" s="7" t="s">
        <v>16</v>
      </c>
      <c r="E10" s="7" t="s">
        <v>34</v>
      </c>
      <c r="F10" s="7" t="s">
        <v>35</v>
      </c>
      <c r="G10" s="7">
        <v>4</v>
      </c>
      <c r="H10" s="7">
        <v>200</v>
      </c>
      <c r="I10" s="7">
        <v>800</v>
      </c>
      <c r="J10" s="7">
        <f>SUM(I10:I165)-SUM(J11:J165)</f>
        <v>800</v>
      </c>
      <c r="K10" s="7" t="s">
        <v>36</v>
      </c>
      <c r="L10" s="7" t="s">
        <v>20</v>
      </c>
    </row>
    <row r="11" s="3" customFormat="1" ht="27" customHeight="1" spans="1:12">
      <c r="A11" s="7">
        <f>COUNTA($A$3:A10)+1</f>
        <v>6</v>
      </c>
      <c r="B11" s="7" t="s">
        <v>37</v>
      </c>
      <c r="C11" s="7" t="s">
        <v>38</v>
      </c>
      <c r="D11" s="7" t="s">
        <v>39</v>
      </c>
      <c r="E11" s="7" t="s">
        <v>40</v>
      </c>
      <c r="F11" s="7" t="s">
        <v>41</v>
      </c>
      <c r="G11" s="7">
        <v>11</v>
      </c>
      <c r="H11" s="7">
        <v>400</v>
      </c>
      <c r="I11" s="7">
        <v>4400</v>
      </c>
      <c r="J11" s="7">
        <f>SUM(I11:I166)-SUM(J12:J166)</f>
        <v>4400</v>
      </c>
      <c r="K11" s="9" t="s">
        <v>42</v>
      </c>
      <c r="L11" s="7" t="s">
        <v>20</v>
      </c>
    </row>
    <row r="12" s="3" customFormat="1" ht="27" customHeight="1" spans="1:12">
      <c r="A12" s="7">
        <f>COUNTA($A$3:A11)+1</f>
        <v>7</v>
      </c>
      <c r="B12" s="7" t="s">
        <v>37</v>
      </c>
      <c r="C12" s="7" t="s">
        <v>43</v>
      </c>
      <c r="D12" s="7" t="s">
        <v>39</v>
      </c>
      <c r="E12" s="7" t="s">
        <v>44</v>
      </c>
      <c r="F12" s="7" t="s">
        <v>41</v>
      </c>
      <c r="G12" s="7">
        <v>1</v>
      </c>
      <c r="H12" s="7">
        <v>400</v>
      </c>
      <c r="I12" s="7">
        <v>400</v>
      </c>
      <c r="J12" s="7">
        <f>SUM(I12:I167)-SUM(J13:J167)</f>
        <v>400</v>
      </c>
      <c r="K12" s="9" t="s">
        <v>45</v>
      </c>
      <c r="L12" s="7" t="s">
        <v>20</v>
      </c>
    </row>
    <row r="13" s="3" customFormat="1" ht="27" customHeight="1" spans="1:12">
      <c r="A13" s="7">
        <f>COUNTA($A$3:A12)+1</f>
        <v>8</v>
      </c>
      <c r="B13" s="7" t="s">
        <v>37</v>
      </c>
      <c r="C13" s="7" t="s">
        <v>43</v>
      </c>
      <c r="D13" s="7" t="s">
        <v>39</v>
      </c>
      <c r="E13" s="7" t="s">
        <v>46</v>
      </c>
      <c r="F13" s="7" t="s">
        <v>41</v>
      </c>
      <c r="G13" s="7">
        <v>1</v>
      </c>
      <c r="H13" s="7">
        <v>400</v>
      </c>
      <c r="I13" s="7">
        <v>400</v>
      </c>
      <c r="J13" s="7">
        <f>SUM(I13:I168)-SUM(J14:J168)</f>
        <v>400</v>
      </c>
      <c r="K13" s="10" t="s">
        <v>47</v>
      </c>
      <c r="L13" s="7" t="s">
        <v>20</v>
      </c>
    </row>
    <row r="14" s="3" customFormat="1" ht="27" customHeight="1" spans="1:12">
      <c r="A14" s="7">
        <f>COUNTA($A$3:A13)+1</f>
        <v>9</v>
      </c>
      <c r="B14" s="7" t="s">
        <v>37</v>
      </c>
      <c r="C14" s="7" t="s">
        <v>48</v>
      </c>
      <c r="D14" s="7" t="s">
        <v>39</v>
      </c>
      <c r="E14" s="7" t="s">
        <v>49</v>
      </c>
      <c r="F14" s="7" t="s">
        <v>41</v>
      </c>
      <c r="G14" s="7">
        <v>1</v>
      </c>
      <c r="H14" s="7">
        <v>400</v>
      </c>
      <c r="I14" s="7">
        <v>400</v>
      </c>
      <c r="J14" s="7">
        <f>SUM(I14:I171)-SUM(J15:J171)</f>
        <v>400</v>
      </c>
      <c r="K14" s="9" t="s">
        <v>50</v>
      </c>
      <c r="L14" s="7" t="s">
        <v>20</v>
      </c>
    </row>
    <row r="15" s="3" customFormat="1" ht="27" customHeight="1" spans="1:12">
      <c r="A15" s="7">
        <f>COUNTA($A$3:A14)+1</f>
        <v>10</v>
      </c>
      <c r="B15" s="7" t="s">
        <v>37</v>
      </c>
      <c r="C15" s="7" t="s">
        <v>51</v>
      </c>
      <c r="D15" s="7" t="s">
        <v>39</v>
      </c>
      <c r="E15" s="7" t="s">
        <v>52</v>
      </c>
      <c r="F15" s="7" t="s">
        <v>41</v>
      </c>
      <c r="G15" s="7">
        <v>3</v>
      </c>
      <c r="H15" s="7">
        <v>400</v>
      </c>
      <c r="I15" s="7">
        <v>1200</v>
      </c>
      <c r="J15" s="7">
        <f>SUM(I15:I172)-SUM(J16:J172)</f>
        <v>1200</v>
      </c>
      <c r="K15" s="9" t="s">
        <v>53</v>
      </c>
      <c r="L15" s="7" t="s">
        <v>20</v>
      </c>
    </row>
    <row r="16" s="3" customFormat="1" ht="27" customHeight="1" spans="1:12">
      <c r="A16" s="7">
        <f>COUNTA($A$3:A15)+1</f>
        <v>11</v>
      </c>
      <c r="B16" s="7" t="s">
        <v>37</v>
      </c>
      <c r="C16" s="7" t="s">
        <v>54</v>
      </c>
      <c r="D16" s="7" t="s">
        <v>39</v>
      </c>
      <c r="E16" s="7" t="s">
        <v>55</v>
      </c>
      <c r="F16" s="7" t="s">
        <v>41</v>
      </c>
      <c r="G16" s="7">
        <v>15</v>
      </c>
      <c r="H16" s="7">
        <v>400</v>
      </c>
      <c r="I16" s="7">
        <v>6000</v>
      </c>
      <c r="J16" s="7">
        <f>SUM(I16:I173)-SUM(J17:J173)</f>
        <v>6000</v>
      </c>
      <c r="K16" s="9" t="s">
        <v>56</v>
      </c>
      <c r="L16" s="7" t="s">
        <v>20</v>
      </c>
    </row>
    <row r="17" s="3" customFormat="1" ht="27" customHeight="1" spans="1:12">
      <c r="A17" s="7">
        <f>COUNTA($A$3:A16)+1</f>
        <v>12</v>
      </c>
      <c r="B17" s="7" t="s">
        <v>37</v>
      </c>
      <c r="C17" s="7" t="s">
        <v>57</v>
      </c>
      <c r="D17" s="7" t="s">
        <v>39</v>
      </c>
      <c r="E17" s="7" t="s">
        <v>58</v>
      </c>
      <c r="F17" s="7" t="s">
        <v>41</v>
      </c>
      <c r="G17" s="7">
        <v>1</v>
      </c>
      <c r="H17" s="7">
        <v>400</v>
      </c>
      <c r="I17" s="7">
        <v>400</v>
      </c>
      <c r="J17" s="7">
        <f>SUM(I17:I174)-SUM(J18:J174)</f>
        <v>400</v>
      </c>
      <c r="K17" s="9" t="s">
        <v>59</v>
      </c>
      <c r="L17" s="7" t="s">
        <v>20</v>
      </c>
    </row>
    <row r="18" s="3" customFormat="1" ht="27" customHeight="1" spans="1:12">
      <c r="A18" s="7">
        <f>COUNTA($A$3:A17)+1</f>
        <v>13</v>
      </c>
      <c r="B18" s="7" t="s">
        <v>37</v>
      </c>
      <c r="C18" s="7" t="s">
        <v>57</v>
      </c>
      <c r="D18" s="7" t="s">
        <v>39</v>
      </c>
      <c r="E18" s="7" t="s">
        <v>60</v>
      </c>
      <c r="F18" s="7" t="s">
        <v>41</v>
      </c>
      <c r="G18" s="7">
        <v>1</v>
      </c>
      <c r="H18" s="7">
        <v>400</v>
      </c>
      <c r="I18" s="7">
        <v>400</v>
      </c>
      <c r="J18" s="7">
        <f>SUM(I18:I176)-SUM(J19:J176)</f>
        <v>400</v>
      </c>
      <c r="K18" s="9" t="s">
        <v>61</v>
      </c>
      <c r="L18" s="7" t="s">
        <v>20</v>
      </c>
    </row>
    <row r="19" s="3" customFormat="1" ht="27" customHeight="1" spans="1:12">
      <c r="A19" s="7">
        <f>COUNTA($A$3:A18)+1</f>
        <v>14</v>
      </c>
      <c r="B19" s="7" t="s">
        <v>37</v>
      </c>
      <c r="C19" s="7" t="s">
        <v>57</v>
      </c>
      <c r="D19" s="7" t="s">
        <v>39</v>
      </c>
      <c r="E19" s="7" t="s">
        <v>62</v>
      </c>
      <c r="F19" s="7" t="s">
        <v>41</v>
      </c>
      <c r="G19" s="7">
        <v>2</v>
      </c>
      <c r="H19" s="7">
        <v>400</v>
      </c>
      <c r="I19" s="7">
        <v>800</v>
      </c>
      <c r="J19" s="7">
        <f>SUM(I19:I177)-SUM(J20:J177)</f>
        <v>800</v>
      </c>
      <c r="K19" s="9" t="s">
        <v>63</v>
      </c>
      <c r="L19" s="7" t="s">
        <v>20</v>
      </c>
    </row>
    <row r="20" s="3" customFormat="1" ht="27" customHeight="1" spans="1:12">
      <c r="A20" s="7">
        <f>COUNTA($A$3:A19)+1</f>
        <v>15</v>
      </c>
      <c r="B20" s="7" t="s">
        <v>37</v>
      </c>
      <c r="C20" s="7" t="s">
        <v>64</v>
      </c>
      <c r="D20" s="7" t="s">
        <v>39</v>
      </c>
      <c r="E20" s="7" t="s">
        <v>65</v>
      </c>
      <c r="F20" s="7" t="s">
        <v>41</v>
      </c>
      <c r="G20" s="7">
        <v>1</v>
      </c>
      <c r="H20" s="7">
        <v>400</v>
      </c>
      <c r="I20" s="7">
        <v>400</v>
      </c>
      <c r="J20" s="7">
        <f>SUM(I20:I180)-SUM(J21:J180)</f>
        <v>400</v>
      </c>
      <c r="K20" s="9" t="s">
        <v>66</v>
      </c>
      <c r="L20" s="7" t="s">
        <v>20</v>
      </c>
    </row>
    <row r="21" s="3" customFormat="1" ht="27" customHeight="1" spans="1:12">
      <c r="A21" s="7">
        <f>COUNTA($A$3:A20)+1</f>
        <v>16</v>
      </c>
      <c r="B21" s="7" t="s">
        <v>37</v>
      </c>
      <c r="C21" s="7" t="s">
        <v>51</v>
      </c>
      <c r="D21" s="7" t="s">
        <v>39</v>
      </c>
      <c r="E21" s="7" t="s">
        <v>67</v>
      </c>
      <c r="F21" s="7" t="s">
        <v>41</v>
      </c>
      <c r="G21" s="7">
        <v>1</v>
      </c>
      <c r="H21" s="7">
        <v>400</v>
      </c>
      <c r="I21" s="7">
        <v>400</v>
      </c>
      <c r="J21" s="7">
        <f>SUM(I21:I182)-SUM(J22:J182)</f>
        <v>400</v>
      </c>
      <c r="K21" s="9" t="s">
        <v>68</v>
      </c>
      <c r="L21" s="7" t="s">
        <v>20</v>
      </c>
    </row>
    <row r="22" s="3" customFormat="1" ht="27" customHeight="1" spans="1:12">
      <c r="A22" s="7">
        <f>COUNTA($A$3:A21)+1</f>
        <v>17</v>
      </c>
      <c r="B22" s="7" t="s">
        <v>37</v>
      </c>
      <c r="C22" s="7" t="s">
        <v>43</v>
      </c>
      <c r="D22" s="7" t="s">
        <v>39</v>
      </c>
      <c r="E22" s="7" t="s">
        <v>69</v>
      </c>
      <c r="F22" s="7" t="s">
        <v>41</v>
      </c>
      <c r="G22" s="7">
        <v>2</v>
      </c>
      <c r="H22" s="7">
        <v>400</v>
      </c>
      <c r="I22" s="7">
        <v>800</v>
      </c>
      <c r="J22" s="7">
        <f>SUM(I22:I183)-SUM(J23:J183)</f>
        <v>800</v>
      </c>
      <c r="K22" s="9" t="s">
        <v>70</v>
      </c>
      <c r="L22" s="7" t="s">
        <v>20</v>
      </c>
    </row>
    <row r="23" s="3" customFormat="1" ht="27" customHeight="1" spans="1:12">
      <c r="A23" s="7">
        <f>COUNTA($A$3:A22)+1</f>
        <v>18</v>
      </c>
      <c r="B23" s="7" t="s">
        <v>37</v>
      </c>
      <c r="C23" s="7" t="s">
        <v>43</v>
      </c>
      <c r="D23" s="7" t="s">
        <v>39</v>
      </c>
      <c r="E23" s="7" t="s">
        <v>71</v>
      </c>
      <c r="F23" s="7" t="s">
        <v>41</v>
      </c>
      <c r="G23" s="7">
        <v>1</v>
      </c>
      <c r="H23" s="7">
        <v>400</v>
      </c>
      <c r="I23" s="7">
        <v>400</v>
      </c>
      <c r="J23" s="7">
        <f>SUM(I23:I184)-SUM(J24:J184)</f>
        <v>400</v>
      </c>
      <c r="K23" s="9" t="s">
        <v>72</v>
      </c>
      <c r="L23" s="7" t="s">
        <v>20</v>
      </c>
    </row>
    <row r="24" s="3" customFormat="1" ht="27" customHeight="1" spans="1:12">
      <c r="A24" s="7">
        <f>COUNTA($A$3:A23)+1</f>
        <v>19</v>
      </c>
      <c r="B24" s="7" t="s">
        <v>37</v>
      </c>
      <c r="C24" s="7" t="s">
        <v>54</v>
      </c>
      <c r="D24" s="7" t="s">
        <v>39</v>
      </c>
      <c r="E24" s="7" t="s">
        <v>73</v>
      </c>
      <c r="F24" s="7" t="s">
        <v>41</v>
      </c>
      <c r="G24" s="7">
        <v>1</v>
      </c>
      <c r="H24" s="7">
        <v>400</v>
      </c>
      <c r="I24" s="7">
        <v>400</v>
      </c>
      <c r="J24" s="7">
        <f>SUM(I24:I186)-SUM(J25:J186)</f>
        <v>400</v>
      </c>
      <c r="K24" s="9" t="s">
        <v>74</v>
      </c>
      <c r="L24" s="7" t="s">
        <v>20</v>
      </c>
    </row>
    <row r="25" s="3" customFormat="1" ht="27" customHeight="1" spans="1:12">
      <c r="A25" s="7">
        <f>COUNTA($A$3:A24)+1</f>
        <v>20</v>
      </c>
      <c r="B25" s="7" t="s">
        <v>37</v>
      </c>
      <c r="C25" s="7" t="s">
        <v>51</v>
      </c>
      <c r="D25" s="7" t="s">
        <v>39</v>
      </c>
      <c r="E25" s="7" t="s">
        <v>75</v>
      </c>
      <c r="F25" s="7" t="s">
        <v>41</v>
      </c>
      <c r="G25" s="7">
        <v>5</v>
      </c>
      <c r="H25" s="7">
        <v>400</v>
      </c>
      <c r="I25" s="7">
        <v>2000</v>
      </c>
      <c r="J25" s="7">
        <f>SUM(I25:I189)-SUM(J26:J189)</f>
        <v>2000</v>
      </c>
      <c r="K25" s="9" t="s">
        <v>76</v>
      </c>
      <c r="L25" s="7" t="s">
        <v>20</v>
      </c>
    </row>
    <row r="26" s="3" customFormat="1" ht="27" customHeight="1" spans="1:12">
      <c r="A26" s="7">
        <f>COUNTA($A$3:A25)+1</f>
        <v>21</v>
      </c>
      <c r="B26" s="7" t="s">
        <v>37</v>
      </c>
      <c r="C26" s="7" t="s">
        <v>43</v>
      </c>
      <c r="D26" s="7" t="s">
        <v>39</v>
      </c>
      <c r="E26" s="7" t="s">
        <v>77</v>
      </c>
      <c r="F26" s="7" t="s">
        <v>41</v>
      </c>
      <c r="G26" s="7">
        <v>20</v>
      </c>
      <c r="H26" s="7">
        <v>400</v>
      </c>
      <c r="I26" s="7">
        <v>8000</v>
      </c>
      <c r="J26" s="7">
        <f>SUM(I26:I190)-SUM(J27:J190)</f>
        <v>8000</v>
      </c>
      <c r="K26" s="9" t="s">
        <v>70</v>
      </c>
      <c r="L26" s="7" t="s">
        <v>20</v>
      </c>
    </row>
    <row r="27" s="3" customFormat="1" ht="27" customHeight="1" spans="1:12">
      <c r="A27" s="7">
        <f>COUNTA($A$3:A26)+1</f>
        <v>22</v>
      </c>
      <c r="B27" s="7" t="s">
        <v>37</v>
      </c>
      <c r="C27" s="7" t="s">
        <v>78</v>
      </c>
      <c r="D27" s="7" t="s">
        <v>39</v>
      </c>
      <c r="E27" s="7" t="s">
        <v>79</v>
      </c>
      <c r="F27" s="7" t="s">
        <v>41</v>
      </c>
      <c r="G27" s="7">
        <v>1</v>
      </c>
      <c r="H27" s="7">
        <v>400</v>
      </c>
      <c r="I27" s="7">
        <v>400</v>
      </c>
      <c r="J27" s="7">
        <f>SUM(I27:I201)-SUM(J28:J201)</f>
        <v>400</v>
      </c>
      <c r="K27" s="9" t="s">
        <v>80</v>
      </c>
      <c r="L27" s="7" t="s">
        <v>20</v>
      </c>
    </row>
    <row r="28" s="3" customFormat="1" ht="27" customHeight="1" spans="1:12">
      <c r="A28" s="7">
        <f>COUNTA($A$3:A27)+1</f>
        <v>23</v>
      </c>
      <c r="B28" s="7" t="s">
        <v>37</v>
      </c>
      <c r="C28" s="7" t="s">
        <v>78</v>
      </c>
      <c r="D28" s="7" t="s">
        <v>39</v>
      </c>
      <c r="E28" s="7" t="s">
        <v>81</v>
      </c>
      <c r="F28" s="7" t="s">
        <v>41</v>
      </c>
      <c r="G28" s="7">
        <v>4</v>
      </c>
      <c r="H28" s="7">
        <v>400</v>
      </c>
      <c r="I28" s="7">
        <v>1600</v>
      </c>
      <c r="J28" s="7">
        <f>SUM(I28:I202)-SUM(J29:J202)</f>
        <v>1600</v>
      </c>
      <c r="K28" s="9" t="s">
        <v>82</v>
      </c>
      <c r="L28" s="7" t="s">
        <v>20</v>
      </c>
    </row>
    <row r="29" s="3" customFormat="1" ht="27" customHeight="1" spans="1:12">
      <c r="A29" s="7">
        <f>COUNTA($A$3:A28)+1</f>
        <v>24</v>
      </c>
      <c r="B29" s="7" t="s">
        <v>37</v>
      </c>
      <c r="C29" s="7" t="s">
        <v>83</v>
      </c>
      <c r="D29" s="7" t="s">
        <v>39</v>
      </c>
      <c r="E29" s="7" t="s">
        <v>84</v>
      </c>
      <c r="F29" s="7" t="s">
        <v>41</v>
      </c>
      <c r="G29" s="7">
        <v>18</v>
      </c>
      <c r="H29" s="7">
        <v>400</v>
      </c>
      <c r="I29" s="7">
        <v>7200</v>
      </c>
      <c r="J29" s="7">
        <f>SUM(I29:I203)-SUM(J30:J203)</f>
        <v>7200</v>
      </c>
      <c r="K29" s="11" t="s">
        <v>85</v>
      </c>
      <c r="L29" s="7" t="s">
        <v>20</v>
      </c>
    </row>
    <row r="30" s="3" customFormat="1" ht="27" customHeight="1" spans="1:12">
      <c r="A30" s="7">
        <f>COUNTA($A$3:A29)+1</f>
        <v>25</v>
      </c>
      <c r="B30" s="7" t="s">
        <v>37</v>
      </c>
      <c r="C30" s="7" t="s">
        <v>83</v>
      </c>
      <c r="D30" s="7" t="s">
        <v>39</v>
      </c>
      <c r="E30" s="7" t="s">
        <v>86</v>
      </c>
      <c r="F30" s="7" t="s">
        <v>41</v>
      </c>
      <c r="G30" s="8">
        <v>90</v>
      </c>
      <c r="H30" s="7">
        <v>100</v>
      </c>
      <c r="I30" s="7">
        <f>G30*H30</f>
        <v>9000</v>
      </c>
      <c r="J30" s="7">
        <f>SUM(I30:I205)-SUM(J31:J205)</f>
        <v>9000</v>
      </c>
      <c r="K30" s="9" t="s">
        <v>70</v>
      </c>
      <c r="L30" s="7" t="s">
        <v>86</v>
      </c>
    </row>
    <row r="31" s="3" customFormat="1" ht="27" customHeight="1" spans="1:12">
      <c r="A31" s="7">
        <f>COUNTA($A$3:A30)+1</f>
        <v>26</v>
      </c>
      <c r="B31" s="7" t="s">
        <v>87</v>
      </c>
      <c r="C31" s="7" t="s">
        <v>88</v>
      </c>
      <c r="D31" s="7" t="s">
        <v>89</v>
      </c>
      <c r="E31" s="7" t="s">
        <v>89</v>
      </c>
      <c r="F31" s="7" t="s">
        <v>90</v>
      </c>
      <c r="G31" s="6">
        <v>25</v>
      </c>
      <c r="H31" s="7">
        <v>400</v>
      </c>
      <c r="I31" s="7">
        <v>10000</v>
      </c>
      <c r="J31" s="7">
        <f>SUM(I31:I207)-SUM(J32:J207)</f>
        <v>32400</v>
      </c>
      <c r="K31" s="7" t="s">
        <v>91</v>
      </c>
      <c r="L31" s="7" t="s">
        <v>86</v>
      </c>
    </row>
    <row r="32" s="3" customFormat="1" ht="27" customHeight="1" spans="1:12">
      <c r="A32" s="7"/>
      <c r="B32" s="7" t="s">
        <v>87</v>
      </c>
      <c r="C32" s="7" t="s">
        <v>88</v>
      </c>
      <c r="D32" s="7" t="s">
        <v>89</v>
      </c>
      <c r="E32" s="7" t="s">
        <v>89</v>
      </c>
      <c r="F32" s="7" t="s">
        <v>92</v>
      </c>
      <c r="G32" s="6">
        <v>24</v>
      </c>
      <c r="H32" s="7">
        <v>400</v>
      </c>
      <c r="I32" s="7">
        <v>9600</v>
      </c>
      <c r="J32" s="7"/>
      <c r="K32" s="7" t="s">
        <v>91</v>
      </c>
      <c r="L32" s="7" t="s">
        <v>86</v>
      </c>
    </row>
    <row r="33" s="3" customFormat="1" ht="27" customHeight="1" spans="1:12">
      <c r="A33" s="7"/>
      <c r="B33" s="7" t="s">
        <v>87</v>
      </c>
      <c r="C33" s="7" t="s">
        <v>88</v>
      </c>
      <c r="D33" s="7" t="s">
        <v>89</v>
      </c>
      <c r="E33" s="7" t="s">
        <v>89</v>
      </c>
      <c r="F33" s="7" t="s">
        <v>24</v>
      </c>
      <c r="G33" s="6">
        <v>10</v>
      </c>
      <c r="H33" s="7">
        <v>400</v>
      </c>
      <c r="I33" s="7">
        <v>4000</v>
      </c>
      <c r="J33" s="7"/>
      <c r="K33" s="7" t="s">
        <v>91</v>
      </c>
      <c r="L33" s="7" t="s">
        <v>86</v>
      </c>
    </row>
    <row r="34" s="3" customFormat="1" ht="27" customHeight="1" spans="1:12">
      <c r="A34" s="7"/>
      <c r="B34" s="7" t="s">
        <v>87</v>
      </c>
      <c r="C34" s="7" t="s">
        <v>88</v>
      </c>
      <c r="D34" s="7" t="s">
        <v>89</v>
      </c>
      <c r="E34" s="7" t="s">
        <v>89</v>
      </c>
      <c r="F34" s="7" t="s">
        <v>93</v>
      </c>
      <c r="G34" s="6">
        <v>17</v>
      </c>
      <c r="H34" s="7">
        <v>400</v>
      </c>
      <c r="I34" s="7">
        <v>6800</v>
      </c>
      <c r="J34" s="7"/>
      <c r="K34" s="7" t="s">
        <v>91</v>
      </c>
      <c r="L34" s="7" t="s">
        <v>86</v>
      </c>
    </row>
    <row r="35" s="3" customFormat="1" ht="27" customHeight="1" spans="1:12">
      <c r="A35" s="7"/>
      <c r="B35" s="7" t="s">
        <v>87</v>
      </c>
      <c r="C35" s="7" t="s">
        <v>88</v>
      </c>
      <c r="D35" s="7" t="s">
        <v>89</v>
      </c>
      <c r="E35" s="7" t="s">
        <v>89</v>
      </c>
      <c r="F35" s="7" t="s">
        <v>94</v>
      </c>
      <c r="G35" s="6">
        <v>5</v>
      </c>
      <c r="H35" s="7">
        <v>400</v>
      </c>
      <c r="I35" s="7">
        <v>2000</v>
      </c>
      <c r="J35" s="7"/>
      <c r="K35" s="7" t="s">
        <v>91</v>
      </c>
      <c r="L35" s="7" t="s">
        <v>86</v>
      </c>
    </row>
    <row r="36" s="3" customFormat="1" ht="27" customHeight="1" spans="1:12">
      <c r="A36" s="7">
        <f>COUNTA($A$3:A35)+1</f>
        <v>27</v>
      </c>
      <c r="B36" s="7" t="s">
        <v>87</v>
      </c>
      <c r="C36" s="7" t="s">
        <v>95</v>
      </c>
      <c r="D36" s="7" t="s">
        <v>89</v>
      </c>
      <c r="E36" s="7" t="s">
        <v>96</v>
      </c>
      <c r="F36" s="7" t="s">
        <v>97</v>
      </c>
      <c r="G36" s="7">
        <v>6</v>
      </c>
      <c r="H36" s="7">
        <v>400</v>
      </c>
      <c r="I36" s="7">
        <v>2400</v>
      </c>
      <c r="J36" s="7">
        <f t="shared" ref="J36:J41" si="0">SUM(I36:I217)-SUM(J37:J217)</f>
        <v>2400</v>
      </c>
      <c r="K36" s="7" t="s">
        <v>98</v>
      </c>
      <c r="L36" s="7" t="s">
        <v>20</v>
      </c>
    </row>
    <row r="37" s="3" customFormat="1" ht="27" customHeight="1" spans="1:12">
      <c r="A37" s="7">
        <f>COUNTA($A$3:A36)+1</f>
        <v>28</v>
      </c>
      <c r="B37" s="7" t="s">
        <v>87</v>
      </c>
      <c r="C37" s="7" t="s">
        <v>99</v>
      </c>
      <c r="D37" s="7" t="s">
        <v>89</v>
      </c>
      <c r="E37" s="7" t="s">
        <v>100</v>
      </c>
      <c r="F37" s="7" t="s">
        <v>97</v>
      </c>
      <c r="G37" s="7">
        <v>2</v>
      </c>
      <c r="H37" s="7">
        <v>400</v>
      </c>
      <c r="I37" s="7">
        <v>800</v>
      </c>
      <c r="J37" s="7">
        <f t="shared" si="0"/>
        <v>800</v>
      </c>
      <c r="K37" s="7" t="s">
        <v>91</v>
      </c>
      <c r="L37" s="7" t="s">
        <v>20</v>
      </c>
    </row>
    <row r="38" s="3" customFormat="1" ht="27" customHeight="1" spans="1:12">
      <c r="A38" s="7">
        <f>COUNTA($A$3:A37)+1</f>
        <v>29</v>
      </c>
      <c r="B38" s="7" t="s">
        <v>87</v>
      </c>
      <c r="C38" s="7" t="s">
        <v>101</v>
      </c>
      <c r="D38" s="7" t="s">
        <v>89</v>
      </c>
      <c r="E38" s="7" t="s">
        <v>102</v>
      </c>
      <c r="F38" s="7" t="s">
        <v>97</v>
      </c>
      <c r="G38" s="7">
        <v>4</v>
      </c>
      <c r="H38" s="7">
        <v>400</v>
      </c>
      <c r="I38" s="7">
        <v>1600</v>
      </c>
      <c r="J38" s="7">
        <f t="shared" si="0"/>
        <v>1600</v>
      </c>
      <c r="K38" s="7" t="s">
        <v>103</v>
      </c>
      <c r="L38" s="7" t="s">
        <v>20</v>
      </c>
    </row>
    <row r="39" s="3" customFormat="1" ht="27" customHeight="1" spans="1:12">
      <c r="A39" s="7">
        <f>COUNTA($A$3:A38)+1</f>
        <v>30</v>
      </c>
      <c r="B39" s="7" t="s">
        <v>87</v>
      </c>
      <c r="C39" s="7" t="s">
        <v>104</v>
      </c>
      <c r="D39" s="7" t="s">
        <v>89</v>
      </c>
      <c r="E39" s="7" t="s">
        <v>105</v>
      </c>
      <c r="F39" s="7" t="s">
        <v>97</v>
      </c>
      <c r="G39" s="7">
        <v>3</v>
      </c>
      <c r="H39" s="7">
        <v>400</v>
      </c>
      <c r="I39" s="7">
        <v>1200</v>
      </c>
      <c r="J39" s="7">
        <f t="shared" si="0"/>
        <v>1200</v>
      </c>
      <c r="K39" s="7" t="s">
        <v>106</v>
      </c>
      <c r="L39" s="7" t="s">
        <v>20</v>
      </c>
    </row>
    <row r="40" s="3" customFormat="1" ht="27" customHeight="1" spans="1:12">
      <c r="A40" s="7">
        <f>COUNTA($A$3:A39)+1</f>
        <v>31</v>
      </c>
      <c r="B40" s="7" t="s">
        <v>87</v>
      </c>
      <c r="C40" s="7" t="s">
        <v>104</v>
      </c>
      <c r="D40" s="7" t="s">
        <v>89</v>
      </c>
      <c r="E40" s="7" t="s">
        <v>89</v>
      </c>
      <c r="F40" s="7" t="s">
        <v>97</v>
      </c>
      <c r="G40" s="8">
        <v>96</v>
      </c>
      <c r="H40" s="7">
        <v>100</v>
      </c>
      <c r="I40" s="7">
        <f>G40*H40</f>
        <v>9600</v>
      </c>
      <c r="J40" s="7">
        <f t="shared" si="0"/>
        <v>9600</v>
      </c>
      <c r="K40" s="7" t="s">
        <v>91</v>
      </c>
      <c r="L40" s="7" t="s">
        <v>86</v>
      </c>
    </row>
    <row r="41" s="3" customFormat="1" ht="27" customHeight="1" spans="1:12">
      <c r="A41" s="7">
        <f>COUNTA($A$3:A40)+1</f>
        <v>32</v>
      </c>
      <c r="B41" s="7" t="s">
        <v>107</v>
      </c>
      <c r="C41" s="7" t="s">
        <v>108</v>
      </c>
      <c r="D41" s="7" t="s">
        <v>109</v>
      </c>
      <c r="E41" s="7" t="s">
        <v>86</v>
      </c>
      <c r="F41" s="7" t="s">
        <v>41</v>
      </c>
      <c r="G41" s="8">
        <v>38</v>
      </c>
      <c r="H41" s="7">
        <v>100</v>
      </c>
      <c r="I41" s="7">
        <f>G41*H41</f>
        <v>3800</v>
      </c>
      <c r="J41" s="7">
        <f t="shared" si="0"/>
        <v>3800</v>
      </c>
      <c r="K41" s="7" t="s">
        <v>110</v>
      </c>
      <c r="L41" s="7" t="s">
        <v>86</v>
      </c>
    </row>
    <row r="42" s="3" customFormat="1" ht="27" customHeight="1" spans="1:12">
      <c r="A42" s="7">
        <f>COUNTA($A$3:A41)+1</f>
        <v>33</v>
      </c>
      <c r="B42" s="7" t="s">
        <v>107</v>
      </c>
      <c r="C42" s="7" t="s">
        <v>108</v>
      </c>
      <c r="D42" s="7" t="s">
        <v>109</v>
      </c>
      <c r="E42" s="7" t="s">
        <v>111</v>
      </c>
      <c r="F42" s="7" t="s">
        <v>41</v>
      </c>
      <c r="G42" s="7">
        <v>2</v>
      </c>
      <c r="H42" s="7">
        <v>400</v>
      </c>
      <c r="I42" s="7">
        <v>800</v>
      </c>
      <c r="J42" s="7">
        <f t="shared" ref="J42:J51" si="1">SUM(I42:I232)-SUM(J43:J232)</f>
        <v>800</v>
      </c>
      <c r="K42" s="7" t="s">
        <v>112</v>
      </c>
      <c r="L42" s="7" t="s">
        <v>20</v>
      </c>
    </row>
    <row r="43" s="3" customFormat="1" ht="27" customHeight="1" spans="1:12">
      <c r="A43" s="7">
        <f>COUNTA($A$3:A42)+1</f>
        <v>34</v>
      </c>
      <c r="B43" s="7" t="s">
        <v>107</v>
      </c>
      <c r="C43" s="7" t="s">
        <v>108</v>
      </c>
      <c r="D43" s="7" t="s">
        <v>109</v>
      </c>
      <c r="E43" s="7" t="s">
        <v>113</v>
      </c>
      <c r="F43" s="7" t="s">
        <v>41</v>
      </c>
      <c r="G43" s="7">
        <v>2.5</v>
      </c>
      <c r="H43" s="7">
        <v>400</v>
      </c>
      <c r="I43" s="7">
        <v>1000</v>
      </c>
      <c r="J43" s="7">
        <f t="shared" si="1"/>
        <v>1000</v>
      </c>
      <c r="K43" s="7" t="s">
        <v>114</v>
      </c>
      <c r="L43" s="7" t="s">
        <v>20</v>
      </c>
    </row>
    <row r="44" s="3" customFormat="1" ht="27" customHeight="1" spans="1:12">
      <c r="A44" s="7">
        <f>COUNTA($A$3:A43)+1</f>
        <v>35</v>
      </c>
      <c r="B44" s="7" t="s">
        <v>107</v>
      </c>
      <c r="C44" s="7" t="s">
        <v>115</v>
      </c>
      <c r="D44" s="7" t="s">
        <v>109</v>
      </c>
      <c r="E44" s="7" t="s">
        <v>116</v>
      </c>
      <c r="F44" s="7" t="s">
        <v>41</v>
      </c>
      <c r="G44" s="7">
        <v>2</v>
      </c>
      <c r="H44" s="7">
        <v>400</v>
      </c>
      <c r="I44" s="7">
        <v>800</v>
      </c>
      <c r="J44" s="7">
        <f t="shared" si="1"/>
        <v>800</v>
      </c>
      <c r="K44" s="7" t="s">
        <v>117</v>
      </c>
      <c r="L44" s="7" t="s">
        <v>20</v>
      </c>
    </row>
    <row r="45" s="3" customFormat="1" ht="27" customHeight="1" spans="1:12">
      <c r="A45" s="7">
        <f>COUNTA($A$3:A44)+1</f>
        <v>36</v>
      </c>
      <c r="B45" s="7" t="s">
        <v>107</v>
      </c>
      <c r="C45" s="7" t="s">
        <v>115</v>
      </c>
      <c r="D45" s="7" t="s">
        <v>109</v>
      </c>
      <c r="E45" s="7" t="s">
        <v>118</v>
      </c>
      <c r="F45" s="7" t="s">
        <v>41</v>
      </c>
      <c r="G45" s="7">
        <v>2</v>
      </c>
      <c r="H45" s="7">
        <v>400</v>
      </c>
      <c r="I45" s="7">
        <v>800</v>
      </c>
      <c r="J45" s="7">
        <f t="shared" si="1"/>
        <v>800</v>
      </c>
      <c r="K45" s="7" t="s">
        <v>119</v>
      </c>
      <c r="L45" s="7" t="s">
        <v>20</v>
      </c>
    </row>
    <row r="46" s="3" customFormat="1" ht="27" customHeight="1" spans="1:12">
      <c r="A46" s="7">
        <f>COUNTA($A$3:A45)+1</f>
        <v>37</v>
      </c>
      <c r="B46" s="7" t="s">
        <v>107</v>
      </c>
      <c r="C46" s="7" t="s">
        <v>115</v>
      </c>
      <c r="D46" s="7" t="s">
        <v>109</v>
      </c>
      <c r="E46" s="7" t="s">
        <v>120</v>
      </c>
      <c r="F46" s="7" t="s">
        <v>41</v>
      </c>
      <c r="G46" s="7">
        <v>2</v>
      </c>
      <c r="H46" s="7">
        <v>400</v>
      </c>
      <c r="I46" s="7">
        <v>800</v>
      </c>
      <c r="J46" s="7">
        <f t="shared" si="1"/>
        <v>800</v>
      </c>
      <c r="K46" s="7" t="s">
        <v>121</v>
      </c>
      <c r="L46" s="7" t="s">
        <v>20</v>
      </c>
    </row>
    <row r="47" s="3" customFormat="1" ht="27" customHeight="1" spans="1:12">
      <c r="A47" s="7">
        <f>COUNTA($A$3:A46)+1</f>
        <v>38</v>
      </c>
      <c r="B47" s="7" t="s">
        <v>107</v>
      </c>
      <c r="C47" s="7" t="s">
        <v>122</v>
      </c>
      <c r="D47" s="7" t="s">
        <v>109</v>
      </c>
      <c r="E47" s="7" t="s">
        <v>123</v>
      </c>
      <c r="F47" s="7" t="s">
        <v>41</v>
      </c>
      <c r="G47" s="7">
        <v>4</v>
      </c>
      <c r="H47" s="7">
        <v>400</v>
      </c>
      <c r="I47" s="7">
        <v>1600</v>
      </c>
      <c r="J47" s="7">
        <f t="shared" si="1"/>
        <v>1600</v>
      </c>
      <c r="K47" s="7" t="s">
        <v>124</v>
      </c>
      <c r="L47" s="7" t="s">
        <v>20</v>
      </c>
    </row>
    <row r="48" s="3" customFormat="1" ht="27" customHeight="1" spans="1:12">
      <c r="A48" s="7">
        <f>COUNTA($A$3:A47)+1</f>
        <v>39</v>
      </c>
      <c r="B48" s="7" t="s">
        <v>107</v>
      </c>
      <c r="C48" s="7" t="s">
        <v>125</v>
      </c>
      <c r="D48" s="7" t="s">
        <v>109</v>
      </c>
      <c r="E48" s="7" t="s">
        <v>126</v>
      </c>
      <c r="F48" s="7" t="s">
        <v>41</v>
      </c>
      <c r="G48" s="7">
        <v>3</v>
      </c>
      <c r="H48" s="7">
        <v>400</v>
      </c>
      <c r="I48" s="7">
        <v>1200</v>
      </c>
      <c r="J48" s="7">
        <f t="shared" si="1"/>
        <v>1200</v>
      </c>
      <c r="K48" s="7" t="s">
        <v>127</v>
      </c>
      <c r="L48" s="7" t="s">
        <v>20</v>
      </c>
    </row>
    <row r="49" s="3" customFormat="1" ht="27" customHeight="1" spans="1:12">
      <c r="A49" s="7">
        <f>COUNTA($A$3:A48)+1</f>
        <v>40</v>
      </c>
      <c r="B49" s="7" t="s">
        <v>107</v>
      </c>
      <c r="C49" s="7" t="s">
        <v>108</v>
      </c>
      <c r="D49" s="7" t="s">
        <v>109</v>
      </c>
      <c r="E49" s="7" t="s">
        <v>128</v>
      </c>
      <c r="F49" s="7" t="s">
        <v>41</v>
      </c>
      <c r="G49" s="7">
        <v>1</v>
      </c>
      <c r="H49" s="7">
        <v>400</v>
      </c>
      <c r="I49" s="7">
        <v>400</v>
      </c>
      <c r="J49" s="7">
        <f t="shared" si="1"/>
        <v>400</v>
      </c>
      <c r="K49" s="7" t="s">
        <v>129</v>
      </c>
      <c r="L49" s="7" t="s">
        <v>20</v>
      </c>
    </row>
    <row r="50" s="3" customFormat="1" ht="27" customHeight="1" spans="1:12">
      <c r="A50" s="7">
        <f>COUNTA($A$3:A49)+1</f>
        <v>41</v>
      </c>
      <c r="B50" s="7" t="s">
        <v>107</v>
      </c>
      <c r="C50" s="7" t="s">
        <v>108</v>
      </c>
      <c r="D50" s="7" t="s">
        <v>109</v>
      </c>
      <c r="E50" s="7" t="s">
        <v>130</v>
      </c>
      <c r="F50" s="7" t="s">
        <v>41</v>
      </c>
      <c r="G50" s="7">
        <v>1</v>
      </c>
      <c r="H50" s="7">
        <v>400</v>
      </c>
      <c r="I50" s="7">
        <v>400</v>
      </c>
      <c r="J50" s="7">
        <f t="shared" si="1"/>
        <v>400</v>
      </c>
      <c r="K50" s="7" t="s">
        <v>131</v>
      </c>
      <c r="L50" s="7" t="s">
        <v>20</v>
      </c>
    </row>
    <row r="51" s="3" customFormat="1" ht="27" customHeight="1" spans="1:12">
      <c r="A51" s="7">
        <f>COUNTA($A$3:A50)+1</f>
        <v>42</v>
      </c>
      <c r="B51" s="7" t="s">
        <v>107</v>
      </c>
      <c r="C51" s="7" t="s">
        <v>108</v>
      </c>
      <c r="D51" s="7" t="s">
        <v>109</v>
      </c>
      <c r="E51" s="7" t="s">
        <v>132</v>
      </c>
      <c r="F51" s="7" t="s">
        <v>41</v>
      </c>
      <c r="G51" s="7">
        <v>2</v>
      </c>
      <c r="H51" s="7">
        <v>400</v>
      </c>
      <c r="I51" s="7">
        <v>800</v>
      </c>
      <c r="J51" s="7">
        <f t="shared" si="1"/>
        <v>800</v>
      </c>
      <c r="K51" s="7" t="s">
        <v>133</v>
      </c>
      <c r="L51" s="7" t="s">
        <v>20</v>
      </c>
    </row>
    <row r="52" s="3" customFormat="1" ht="27" customHeight="1" spans="1:12">
      <c r="A52" s="7">
        <f>COUNTA($A$3:A51)+1</f>
        <v>43</v>
      </c>
      <c r="B52" s="7" t="s">
        <v>107</v>
      </c>
      <c r="C52" s="7" t="s">
        <v>122</v>
      </c>
      <c r="D52" s="7" t="s">
        <v>109</v>
      </c>
      <c r="E52" s="7" t="s">
        <v>134</v>
      </c>
      <c r="F52" s="7" t="s">
        <v>41</v>
      </c>
      <c r="G52" s="7">
        <v>1</v>
      </c>
      <c r="H52" s="7">
        <v>400</v>
      </c>
      <c r="I52" s="7">
        <v>400</v>
      </c>
      <c r="J52" s="7">
        <f>SUM(I52:I253)-SUM(J53:J253)</f>
        <v>400</v>
      </c>
      <c r="K52" s="7" t="s">
        <v>135</v>
      </c>
      <c r="L52" s="7" t="s">
        <v>20</v>
      </c>
    </row>
    <row r="53" s="3" customFormat="1" ht="27" customHeight="1" spans="1:12">
      <c r="A53" s="7">
        <f>COUNTA($A$3:A52)+1</f>
        <v>44</v>
      </c>
      <c r="B53" s="7" t="s">
        <v>107</v>
      </c>
      <c r="C53" s="7" t="s">
        <v>108</v>
      </c>
      <c r="D53" s="7" t="s">
        <v>109</v>
      </c>
      <c r="E53" s="7" t="s">
        <v>136</v>
      </c>
      <c r="F53" s="7" t="s">
        <v>41</v>
      </c>
      <c r="G53" s="7">
        <v>1</v>
      </c>
      <c r="H53" s="7">
        <v>400</v>
      </c>
      <c r="I53" s="7">
        <v>400</v>
      </c>
      <c r="J53" s="7">
        <f t="shared" ref="J53:J61" si="2">SUM(I53:I273)-SUM(J54:J273)</f>
        <v>400</v>
      </c>
      <c r="K53" s="7" t="s">
        <v>137</v>
      </c>
      <c r="L53" s="7" t="s">
        <v>20</v>
      </c>
    </row>
    <row r="54" s="3" customFormat="1" ht="27" customHeight="1" spans="1:12">
      <c r="A54" s="7">
        <f>COUNTA($A$3:A53)+1</f>
        <v>45</v>
      </c>
      <c r="B54" s="7" t="s">
        <v>107</v>
      </c>
      <c r="C54" s="7" t="s">
        <v>108</v>
      </c>
      <c r="D54" s="7" t="s">
        <v>109</v>
      </c>
      <c r="E54" s="7" t="s">
        <v>138</v>
      </c>
      <c r="F54" s="7" t="s">
        <v>41</v>
      </c>
      <c r="G54" s="7">
        <v>1.5</v>
      </c>
      <c r="H54" s="7">
        <v>400</v>
      </c>
      <c r="I54" s="7">
        <v>600</v>
      </c>
      <c r="J54" s="7">
        <f t="shared" si="2"/>
        <v>600</v>
      </c>
      <c r="K54" s="7" t="s">
        <v>139</v>
      </c>
      <c r="L54" s="7" t="s">
        <v>20</v>
      </c>
    </row>
    <row r="55" s="3" customFormat="1" ht="27" customHeight="1" spans="1:12">
      <c r="A55" s="7">
        <f>COUNTA($A$3:A54)+1</f>
        <v>46</v>
      </c>
      <c r="B55" s="7" t="s">
        <v>107</v>
      </c>
      <c r="C55" s="7" t="s">
        <v>108</v>
      </c>
      <c r="D55" s="7" t="s">
        <v>109</v>
      </c>
      <c r="E55" s="7" t="s">
        <v>140</v>
      </c>
      <c r="F55" s="7" t="s">
        <v>41</v>
      </c>
      <c r="G55" s="7">
        <v>2</v>
      </c>
      <c r="H55" s="7">
        <v>400</v>
      </c>
      <c r="I55" s="7">
        <v>800</v>
      </c>
      <c r="J55" s="7">
        <f t="shared" si="2"/>
        <v>800</v>
      </c>
      <c r="K55" s="7" t="s">
        <v>141</v>
      </c>
      <c r="L55" s="7" t="s">
        <v>20</v>
      </c>
    </row>
    <row r="56" s="3" customFormat="1" ht="27" customHeight="1" spans="1:12">
      <c r="A56" s="7">
        <f>COUNTA($A$3:A55)+1</f>
        <v>47</v>
      </c>
      <c r="B56" s="7" t="s">
        <v>107</v>
      </c>
      <c r="C56" s="7" t="s">
        <v>108</v>
      </c>
      <c r="D56" s="7" t="s">
        <v>109</v>
      </c>
      <c r="E56" s="7" t="s">
        <v>142</v>
      </c>
      <c r="F56" s="7" t="s">
        <v>41</v>
      </c>
      <c r="G56" s="7">
        <v>1</v>
      </c>
      <c r="H56" s="7">
        <v>400</v>
      </c>
      <c r="I56" s="7">
        <v>400</v>
      </c>
      <c r="J56" s="7">
        <f t="shared" si="2"/>
        <v>400</v>
      </c>
      <c r="K56" s="7" t="s">
        <v>143</v>
      </c>
      <c r="L56" s="7" t="s">
        <v>20</v>
      </c>
    </row>
    <row r="57" s="3" customFormat="1" ht="27" customHeight="1" spans="1:12">
      <c r="A57" s="7">
        <f>COUNTA($A$3:A56)+1</f>
        <v>48</v>
      </c>
      <c r="B57" s="7" t="s">
        <v>107</v>
      </c>
      <c r="C57" s="7" t="s">
        <v>115</v>
      </c>
      <c r="D57" s="7" t="s">
        <v>109</v>
      </c>
      <c r="E57" s="7" t="s">
        <v>144</v>
      </c>
      <c r="F57" s="7" t="s">
        <v>41</v>
      </c>
      <c r="G57" s="7">
        <v>3</v>
      </c>
      <c r="H57" s="7">
        <v>400</v>
      </c>
      <c r="I57" s="7">
        <v>1200</v>
      </c>
      <c r="J57" s="7">
        <f t="shared" si="2"/>
        <v>1200</v>
      </c>
      <c r="K57" s="7" t="s">
        <v>145</v>
      </c>
      <c r="L57" s="7" t="s">
        <v>20</v>
      </c>
    </row>
    <row r="58" s="3" customFormat="1" ht="27" customHeight="1" spans="1:12">
      <c r="A58" s="7">
        <f>COUNTA($A$3:A57)+1</f>
        <v>49</v>
      </c>
      <c r="B58" s="7" t="s">
        <v>107</v>
      </c>
      <c r="C58" s="7" t="s">
        <v>125</v>
      </c>
      <c r="D58" s="7" t="s">
        <v>109</v>
      </c>
      <c r="E58" s="7" t="s">
        <v>146</v>
      </c>
      <c r="F58" s="7" t="s">
        <v>41</v>
      </c>
      <c r="G58" s="7">
        <v>1</v>
      </c>
      <c r="H58" s="7">
        <v>400</v>
      </c>
      <c r="I58" s="7">
        <v>400</v>
      </c>
      <c r="J58" s="7">
        <f t="shared" si="2"/>
        <v>400</v>
      </c>
      <c r="K58" s="7" t="s">
        <v>147</v>
      </c>
      <c r="L58" s="7" t="s">
        <v>20</v>
      </c>
    </row>
    <row r="59" s="3" customFormat="1" ht="27" customHeight="1" spans="1:12">
      <c r="A59" s="7">
        <f>COUNTA($A$3:A58)+1</f>
        <v>50</v>
      </c>
      <c r="B59" s="7" t="s">
        <v>107</v>
      </c>
      <c r="C59" s="7" t="s">
        <v>108</v>
      </c>
      <c r="D59" s="7" t="s">
        <v>109</v>
      </c>
      <c r="E59" s="7" t="s">
        <v>148</v>
      </c>
      <c r="F59" s="7" t="s">
        <v>41</v>
      </c>
      <c r="G59" s="7">
        <v>1</v>
      </c>
      <c r="H59" s="7">
        <v>400</v>
      </c>
      <c r="I59" s="7">
        <v>400</v>
      </c>
      <c r="J59" s="7">
        <f t="shared" si="2"/>
        <v>400</v>
      </c>
      <c r="K59" s="7" t="s">
        <v>135</v>
      </c>
      <c r="L59" s="7" t="s">
        <v>20</v>
      </c>
    </row>
    <row r="60" s="3" customFormat="1" ht="27" customHeight="1" spans="1:12">
      <c r="A60" s="7">
        <f>COUNTA($A$3:A59)+1</f>
        <v>51</v>
      </c>
      <c r="B60" s="7" t="s">
        <v>107</v>
      </c>
      <c r="C60" s="7" t="s">
        <v>125</v>
      </c>
      <c r="D60" s="7" t="s">
        <v>109</v>
      </c>
      <c r="E60" s="7" t="s">
        <v>149</v>
      </c>
      <c r="F60" s="7" t="s">
        <v>41</v>
      </c>
      <c r="G60" s="7">
        <v>1</v>
      </c>
      <c r="H60" s="7">
        <v>400</v>
      </c>
      <c r="I60" s="7">
        <v>400</v>
      </c>
      <c r="J60" s="7">
        <f t="shared" si="2"/>
        <v>400</v>
      </c>
      <c r="K60" s="7" t="s">
        <v>150</v>
      </c>
      <c r="L60" s="7" t="s">
        <v>20</v>
      </c>
    </row>
    <row r="61" s="3" customFormat="1" ht="27" customHeight="1" spans="1:12">
      <c r="A61" s="7">
        <f>COUNTA($A$3:A60)+1</f>
        <v>52</v>
      </c>
      <c r="B61" s="7" t="s">
        <v>107</v>
      </c>
      <c r="C61" s="7" t="s">
        <v>108</v>
      </c>
      <c r="D61" s="7" t="s">
        <v>109</v>
      </c>
      <c r="E61" s="7" t="s">
        <v>151</v>
      </c>
      <c r="F61" s="7" t="s">
        <v>41</v>
      </c>
      <c r="G61" s="7">
        <v>2</v>
      </c>
      <c r="H61" s="7">
        <v>400</v>
      </c>
      <c r="I61" s="7">
        <v>800</v>
      </c>
      <c r="J61" s="7">
        <f t="shared" si="2"/>
        <v>800</v>
      </c>
      <c r="K61" s="7" t="s">
        <v>127</v>
      </c>
      <c r="L61" s="7" t="s">
        <v>20</v>
      </c>
    </row>
    <row r="62" s="3" customFormat="1" ht="27" customHeight="1" spans="1:12">
      <c r="A62" s="7">
        <f>COUNTA($A$3:A61)+1</f>
        <v>53</v>
      </c>
      <c r="B62" s="7" t="s">
        <v>107</v>
      </c>
      <c r="C62" s="7" t="s">
        <v>152</v>
      </c>
      <c r="D62" s="7" t="s">
        <v>109</v>
      </c>
      <c r="E62" s="7" t="s">
        <v>153</v>
      </c>
      <c r="F62" s="7" t="s">
        <v>41</v>
      </c>
      <c r="G62" s="7">
        <v>1</v>
      </c>
      <c r="H62" s="7">
        <v>400</v>
      </c>
      <c r="I62" s="7">
        <v>400</v>
      </c>
      <c r="J62" s="7">
        <f>SUM(I62:I285)-SUM(J63:J285)</f>
        <v>400</v>
      </c>
      <c r="K62" s="7" t="s">
        <v>154</v>
      </c>
      <c r="L62" s="7" t="s">
        <v>20</v>
      </c>
    </row>
    <row r="63" s="3" customFormat="1" ht="27" customHeight="1" spans="1:12">
      <c r="A63" s="7">
        <f>COUNTA($A$3:A62)+1</f>
        <v>54</v>
      </c>
      <c r="B63" s="7" t="s">
        <v>107</v>
      </c>
      <c r="C63" s="7" t="s">
        <v>155</v>
      </c>
      <c r="D63" s="7" t="s">
        <v>109</v>
      </c>
      <c r="E63" s="7" t="s">
        <v>156</v>
      </c>
      <c r="F63" s="7" t="s">
        <v>41</v>
      </c>
      <c r="G63" s="7">
        <v>1</v>
      </c>
      <c r="H63" s="7">
        <v>400</v>
      </c>
      <c r="I63" s="7">
        <v>400</v>
      </c>
      <c r="J63" s="7">
        <f>SUM(I63:I302)-SUM(J64:J302)</f>
        <v>400</v>
      </c>
      <c r="K63" s="7" t="s">
        <v>114</v>
      </c>
      <c r="L63" s="7" t="s">
        <v>20</v>
      </c>
    </row>
    <row r="64" s="3" customFormat="1" ht="27" customHeight="1" spans="1:12">
      <c r="A64" s="7">
        <f>COUNTA($A$3:A63)+1</f>
        <v>55</v>
      </c>
      <c r="B64" s="7" t="s">
        <v>107</v>
      </c>
      <c r="C64" s="7" t="s">
        <v>157</v>
      </c>
      <c r="D64" s="7" t="s">
        <v>16</v>
      </c>
      <c r="E64" s="7" t="s">
        <v>158</v>
      </c>
      <c r="F64" s="7" t="s">
        <v>41</v>
      </c>
      <c r="G64" s="7">
        <v>3.5</v>
      </c>
      <c r="H64" s="7">
        <v>200</v>
      </c>
      <c r="I64" s="7">
        <v>700</v>
      </c>
      <c r="J64" s="7">
        <f>SUM(I64:I303)-SUM(J65:J303)</f>
        <v>700</v>
      </c>
      <c r="K64" s="7" t="s">
        <v>159</v>
      </c>
      <c r="L64" s="7" t="s">
        <v>20</v>
      </c>
    </row>
    <row r="65" s="3" customFormat="1" ht="27" customHeight="1" spans="1:12">
      <c r="A65" s="7">
        <f>COUNTA($A$3:A64)+1</f>
        <v>56</v>
      </c>
      <c r="B65" s="7" t="s">
        <v>107</v>
      </c>
      <c r="C65" s="7" t="s">
        <v>160</v>
      </c>
      <c r="D65" s="7" t="s">
        <v>16</v>
      </c>
      <c r="E65" s="7" t="s">
        <v>161</v>
      </c>
      <c r="F65" s="7" t="s">
        <v>41</v>
      </c>
      <c r="G65" s="7">
        <v>3</v>
      </c>
      <c r="H65" s="7">
        <v>200</v>
      </c>
      <c r="I65" s="7">
        <v>600</v>
      </c>
      <c r="J65" s="7">
        <f>SUM(I65:I304)-SUM(J66:J304)</f>
        <v>600</v>
      </c>
      <c r="K65" s="7" t="s">
        <v>162</v>
      </c>
      <c r="L65" s="7" t="s">
        <v>20</v>
      </c>
    </row>
    <row r="66" s="3" customFormat="1" ht="27" customHeight="1" spans="1:12">
      <c r="A66" s="7">
        <f>COUNTA($A$3:A65)+1</f>
        <v>57</v>
      </c>
      <c r="B66" s="7" t="s">
        <v>107</v>
      </c>
      <c r="C66" s="7" t="s">
        <v>157</v>
      </c>
      <c r="D66" s="7" t="s">
        <v>16</v>
      </c>
      <c r="E66" s="7" t="s">
        <v>163</v>
      </c>
      <c r="F66" s="7" t="s">
        <v>41</v>
      </c>
      <c r="G66" s="7">
        <v>4</v>
      </c>
      <c r="H66" s="7">
        <v>200</v>
      </c>
      <c r="I66" s="7">
        <v>800</v>
      </c>
      <c r="J66" s="7">
        <f>SUM(I66:I305)-SUM(J67:J305)</f>
        <v>800</v>
      </c>
      <c r="K66" s="7" t="s">
        <v>164</v>
      </c>
      <c r="L66" s="7" t="s">
        <v>20</v>
      </c>
    </row>
    <row r="67" s="3" customFormat="1" ht="27" customHeight="1" spans="1:12">
      <c r="A67" s="7">
        <f>COUNTA($A$3:A66)+1</f>
        <v>58</v>
      </c>
      <c r="B67" s="7" t="s">
        <v>107</v>
      </c>
      <c r="C67" s="7" t="s">
        <v>165</v>
      </c>
      <c r="D67" s="7" t="s">
        <v>16</v>
      </c>
      <c r="E67" s="7" t="s">
        <v>166</v>
      </c>
      <c r="F67" s="7" t="s">
        <v>41</v>
      </c>
      <c r="G67" s="7">
        <v>5</v>
      </c>
      <c r="H67" s="7">
        <v>200</v>
      </c>
      <c r="I67" s="7">
        <v>1000</v>
      </c>
      <c r="J67" s="7">
        <f>SUM(I67:I306)-SUM(J68:J306)</f>
        <v>1000</v>
      </c>
      <c r="K67" s="7" t="s">
        <v>167</v>
      </c>
      <c r="L67" s="7" t="s">
        <v>20</v>
      </c>
    </row>
    <row r="68" s="3" customFormat="1" ht="27" customHeight="1" spans="1:12">
      <c r="A68" s="7">
        <f>COUNTA($A$3:A67)+1</f>
        <v>59</v>
      </c>
      <c r="B68" s="7" t="s">
        <v>107</v>
      </c>
      <c r="C68" s="7" t="s">
        <v>168</v>
      </c>
      <c r="D68" s="7" t="s">
        <v>16</v>
      </c>
      <c r="E68" s="7" t="s">
        <v>169</v>
      </c>
      <c r="F68" s="7" t="s">
        <v>41</v>
      </c>
      <c r="G68" s="7">
        <v>4</v>
      </c>
      <c r="H68" s="7">
        <v>200</v>
      </c>
      <c r="I68" s="7">
        <v>800</v>
      </c>
      <c r="J68" s="7">
        <f>SUM(I68:I308)-SUM(J69:J308)</f>
        <v>800</v>
      </c>
      <c r="K68" s="7" t="s">
        <v>170</v>
      </c>
      <c r="L68" s="7" t="s">
        <v>20</v>
      </c>
    </row>
    <row r="69" s="3" customFormat="1" ht="27" customHeight="1" spans="1:12">
      <c r="A69" s="7">
        <f>COUNTA($A$3:A68)+1</f>
        <v>60</v>
      </c>
      <c r="B69" s="7" t="s">
        <v>107</v>
      </c>
      <c r="C69" s="7" t="s">
        <v>171</v>
      </c>
      <c r="D69" s="7" t="s">
        <v>172</v>
      </c>
      <c r="E69" s="7" t="s">
        <v>86</v>
      </c>
      <c r="F69" s="7" t="s">
        <v>173</v>
      </c>
      <c r="G69" s="8">
        <v>124.2</v>
      </c>
      <c r="H69" s="7">
        <v>100</v>
      </c>
      <c r="I69" s="7">
        <f>G69*H69</f>
        <v>12420</v>
      </c>
      <c r="J69" s="7">
        <f>SUM(I69:I310)-SUM(J70:J310)</f>
        <v>12420</v>
      </c>
      <c r="K69" s="7" t="s">
        <v>174</v>
      </c>
      <c r="L69" s="7" t="s">
        <v>86</v>
      </c>
    </row>
    <row r="70" s="3" customFormat="1" ht="27" customHeight="1" spans="1:12">
      <c r="A70" s="7">
        <f>COUNTA($A$3:A69)+1</f>
        <v>61</v>
      </c>
      <c r="B70" s="7" t="s">
        <v>107</v>
      </c>
      <c r="C70" s="7" t="s">
        <v>175</v>
      </c>
      <c r="D70" s="7" t="s">
        <v>172</v>
      </c>
      <c r="E70" s="7" t="s">
        <v>176</v>
      </c>
      <c r="F70" s="7" t="s">
        <v>177</v>
      </c>
      <c r="G70" s="7">
        <v>5.5</v>
      </c>
      <c r="H70" s="7">
        <v>400</v>
      </c>
      <c r="I70" s="7">
        <v>2200</v>
      </c>
      <c r="J70" s="7">
        <f>SUM(I70:I311)-SUM(J71:J311)</f>
        <v>2200</v>
      </c>
      <c r="K70" s="7" t="s">
        <v>178</v>
      </c>
      <c r="L70" s="7" t="s">
        <v>20</v>
      </c>
    </row>
    <row r="71" s="3" customFormat="1" ht="27" customHeight="1" spans="1:12">
      <c r="A71" s="7">
        <f>COUNTA($A$3:A70)+1</f>
        <v>62</v>
      </c>
      <c r="B71" s="7" t="s">
        <v>107</v>
      </c>
      <c r="C71" s="7" t="s">
        <v>179</v>
      </c>
      <c r="D71" s="7" t="s">
        <v>172</v>
      </c>
      <c r="E71" s="7" t="s">
        <v>180</v>
      </c>
      <c r="F71" s="7" t="s">
        <v>177</v>
      </c>
      <c r="G71" s="7">
        <v>4.2</v>
      </c>
      <c r="H71" s="7">
        <v>400</v>
      </c>
      <c r="I71" s="7">
        <v>1680</v>
      </c>
      <c r="J71" s="7">
        <f>SUM(I71:I312)-SUM(J72:J312)</f>
        <v>1680</v>
      </c>
      <c r="K71" s="7" t="s">
        <v>181</v>
      </c>
      <c r="L71" s="7" t="s">
        <v>20</v>
      </c>
    </row>
    <row r="72" s="3" customFormat="1" ht="27" customHeight="1" spans="1:12">
      <c r="A72" s="7">
        <f>COUNTA($A$3:A71)+1</f>
        <v>63</v>
      </c>
      <c r="B72" s="7" t="s">
        <v>107</v>
      </c>
      <c r="C72" s="7" t="s">
        <v>171</v>
      </c>
      <c r="D72" s="7" t="s">
        <v>172</v>
      </c>
      <c r="E72" s="7" t="s">
        <v>182</v>
      </c>
      <c r="F72" s="7" t="s">
        <v>177</v>
      </c>
      <c r="G72" s="7">
        <v>5.3</v>
      </c>
      <c r="H72" s="7">
        <v>400</v>
      </c>
      <c r="I72" s="7">
        <v>2120</v>
      </c>
      <c r="J72" s="7">
        <f>SUM(I72:I314)-SUM(J73:J314)</f>
        <v>2120</v>
      </c>
      <c r="K72" s="7" t="s">
        <v>183</v>
      </c>
      <c r="L72" s="7" t="s">
        <v>20</v>
      </c>
    </row>
    <row r="73" s="3" customFormat="1" ht="27" customHeight="1" spans="1:12">
      <c r="A73" s="7">
        <f>COUNTA($A$3:A72)+1</f>
        <v>64</v>
      </c>
      <c r="B73" s="7" t="s">
        <v>107</v>
      </c>
      <c r="C73" s="7" t="s">
        <v>184</v>
      </c>
      <c r="D73" s="7" t="s">
        <v>172</v>
      </c>
      <c r="E73" s="7" t="s">
        <v>185</v>
      </c>
      <c r="F73" s="7" t="s">
        <v>177</v>
      </c>
      <c r="G73" s="7">
        <v>6.4</v>
      </c>
      <c r="H73" s="7">
        <v>400</v>
      </c>
      <c r="I73" s="7">
        <v>2560</v>
      </c>
      <c r="J73" s="7">
        <f>SUM(I73:I315)-SUM(J74:J315)</f>
        <v>2560</v>
      </c>
      <c r="K73" s="7" t="s">
        <v>186</v>
      </c>
      <c r="L73" s="7" t="s">
        <v>20</v>
      </c>
    </row>
    <row r="74" s="3" customFormat="1" ht="27" customHeight="1" spans="1:12">
      <c r="A74" s="7">
        <f>COUNTA($A$3:A73)+1</f>
        <v>65</v>
      </c>
      <c r="B74" s="7" t="s">
        <v>107</v>
      </c>
      <c r="C74" s="7" t="s">
        <v>171</v>
      </c>
      <c r="D74" s="7" t="s">
        <v>172</v>
      </c>
      <c r="E74" s="7" t="s">
        <v>187</v>
      </c>
      <c r="F74" s="7" t="s">
        <v>177</v>
      </c>
      <c r="G74" s="7">
        <v>3.8</v>
      </c>
      <c r="H74" s="7">
        <v>400</v>
      </c>
      <c r="I74" s="7">
        <v>1520</v>
      </c>
      <c r="J74" s="7">
        <f>SUM(I74:I316)-SUM(J75:J316)</f>
        <v>1520</v>
      </c>
      <c r="K74" s="7" t="s">
        <v>188</v>
      </c>
      <c r="L74" s="7" t="s">
        <v>20</v>
      </c>
    </row>
    <row r="75" s="3" customFormat="1" ht="27" customHeight="1" spans="1:12">
      <c r="A75" s="7">
        <f>COUNTA($A$3:A74)+1</f>
        <v>66</v>
      </c>
      <c r="B75" s="7" t="s">
        <v>107</v>
      </c>
      <c r="C75" s="7" t="s">
        <v>171</v>
      </c>
      <c r="D75" s="7" t="s">
        <v>172</v>
      </c>
      <c r="E75" s="7" t="s">
        <v>189</v>
      </c>
      <c r="F75" s="7" t="s">
        <v>177</v>
      </c>
      <c r="G75" s="7">
        <v>56</v>
      </c>
      <c r="H75" s="7">
        <v>400</v>
      </c>
      <c r="I75" s="7">
        <v>22400</v>
      </c>
      <c r="J75" s="7">
        <f>SUM(I75:I318)-SUM(J76:J318)</f>
        <v>34400</v>
      </c>
      <c r="K75" s="7" t="s">
        <v>190</v>
      </c>
      <c r="L75" s="7" t="s">
        <v>20</v>
      </c>
    </row>
    <row r="76" s="3" customFormat="1" ht="27" customHeight="1" spans="1:12">
      <c r="A76" s="7"/>
      <c r="B76" s="7" t="s">
        <v>107</v>
      </c>
      <c r="C76" s="7"/>
      <c r="D76" s="7" t="s">
        <v>172</v>
      </c>
      <c r="E76" s="7" t="s">
        <v>189</v>
      </c>
      <c r="F76" s="7" t="s">
        <v>18</v>
      </c>
      <c r="G76" s="7">
        <v>25</v>
      </c>
      <c r="H76" s="7">
        <v>400</v>
      </c>
      <c r="I76" s="7">
        <v>10000</v>
      </c>
      <c r="J76" s="7"/>
      <c r="K76" s="7" t="s">
        <v>190</v>
      </c>
      <c r="L76" s="7" t="s">
        <v>20</v>
      </c>
    </row>
    <row r="77" s="3" customFormat="1" ht="27" customHeight="1" spans="1:12">
      <c r="A77" s="7"/>
      <c r="B77" s="7" t="s">
        <v>107</v>
      </c>
      <c r="C77" s="7"/>
      <c r="D77" s="7" t="s">
        <v>172</v>
      </c>
      <c r="E77" s="7" t="s">
        <v>189</v>
      </c>
      <c r="F77" s="7" t="s">
        <v>97</v>
      </c>
      <c r="G77" s="7">
        <v>5</v>
      </c>
      <c r="H77" s="7">
        <v>400</v>
      </c>
      <c r="I77" s="7">
        <v>2000</v>
      </c>
      <c r="J77" s="7"/>
      <c r="K77" s="7" t="s">
        <v>190</v>
      </c>
      <c r="L77" s="7" t="s">
        <v>20</v>
      </c>
    </row>
    <row r="78" s="3" customFormat="1" ht="27" customHeight="1" spans="1:12">
      <c r="A78" s="7">
        <f>COUNTA($A$3:A77)+1</f>
        <v>67</v>
      </c>
      <c r="B78" s="7" t="s">
        <v>107</v>
      </c>
      <c r="C78" s="7" t="s">
        <v>191</v>
      </c>
      <c r="D78" s="7" t="s">
        <v>172</v>
      </c>
      <c r="E78" s="7" t="s">
        <v>192</v>
      </c>
      <c r="F78" s="7" t="s">
        <v>177</v>
      </c>
      <c r="G78" s="7">
        <v>10</v>
      </c>
      <c r="H78" s="7">
        <v>400</v>
      </c>
      <c r="I78" s="7">
        <v>4000</v>
      </c>
      <c r="J78" s="7">
        <f>SUM(I78:I321)-SUM(J79:J321)</f>
        <v>4000</v>
      </c>
      <c r="K78" s="7" t="s">
        <v>193</v>
      </c>
      <c r="L78" s="7" t="s">
        <v>20</v>
      </c>
    </row>
    <row r="79" s="3" customFormat="1" ht="27" customHeight="1" spans="1:12">
      <c r="A79" s="7">
        <f>COUNTA($A$3:A78)+1</f>
        <v>68</v>
      </c>
      <c r="B79" s="7" t="s">
        <v>107</v>
      </c>
      <c r="C79" s="7" t="s">
        <v>194</v>
      </c>
      <c r="D79" s="7" t="s">
        <v>172</v>
      </c>
      <c r="E79" s="7" t="s">
        <v>195</v>
      </c>
      <c r="F79" s="7" t="s">
        <v>97</v>
      </c>
      <c r="G79" s="7">
        <v>3</v>
      </c>
      <c r="H79" s="7">
        <v>400</v>
      </c>
      <c r="I79" s="7">
        <v>1200</v>
      </c>
      <c r="J79" s="7">
        <f>SUM(I79:I323)-SUM(J80:J323)</f>
        <v>1200</v>
      </c>
      <c r="K79" s="7" t="s">
        <v>196</v>
      </c>
      <c r="L79" s="7" t="s">
        <v>20</v>
      </c>
    </row>
    <row r="80" s="3" customFormat="1" ht="27" customHeight="1" spans="1:12">
      <c r="A80" s="7">
        <f>COUNTA($A$3:A79)+1</f>
        <v>69</v>
      </c>
      <c r="B80" s="7" t="s">
        <v>107</v>
      </c>
      <c r="C80" s="7" t="s">
        <v>197</v>
      </c>
      <c r="D80" s="7" t="s">
        <v>198</v>
      </c>
      <c r="E80" s="7" t="s">
        <v>86</v>
      </c>
      <c r="F80" s="7" t="s">
        <v>97</v>
      </c>
      <c r="G80" s="8">
        <v>48</v>
      </c>
      <c r="H80" s="7">
        <v>100</v>
      </c>
      <c r="I80" s="7">
        <f>G80*H80</f>
        <v>4800</v>
      </c>
      <c r="J80" s="7">
        <f>SUM(I80:I325)-SUM(J81:J325)</f>
        <v>4800</v>
      </c>
      <c r="K80" s="11" t="s">
        <v>199</v>
      </c>
      <c r="L80" s="7" t="s">
        <v>86</v>
      </c>
    </row>
    <row r="81" s="3" customFormat="1" ht="27" customHeight="1" spans="1:12">
      <c r="A81" s="11">
        <f>COUNTA($A$3:A80)+1</f>
        <v>70</v>
      </c>
      <c r="B81" s="7" t="s">
        <v>107</v>
      </c>
      <c r="C81" s="7" t="s">
        <v>200</v>
      </c>
      <c r="D81" s="7" t="s">
        <v>198</v>
      </c>
      <c r="E81" s="11" t="s">
        <v>201</v>
      </c>
      <c r="F81" s="7" t="s">
        <v>97</v>
      </c>
      <c r="G81" s="7">
        <v>2</v>
      </c>
      <c r="H81" s="7">
        <v>400</v>
      </c>
      <c r="I81" s="7">
        <v>800</v>
      </c>
      <c r="J81" s="11">
        <f t="shared" ref="J81:J106" si="3">SUM(I81:I350)-SUM(J82:J350)</f>
        <v>800</v>
      </c>
      <c r="K81" s="11" t="s">
        <v>202</v>
      </c>
      <c r="L81" s="11" t="s">
        <v>20</v>
      </c>
    </row>
    <row r="82" s="3" customFormat="1" ht="27" customHeight="1" spans="1:12">
      <c r="A82" s="12">
        <f>COUNTA($A$3:A81)+1</f>
        <v>71</v>
      </c>
      <c r="B82" s="7" t="s">
        <v>107</v>
      </c>
      <c r="C82" s="7" t="s">
        <v>200</v>
      </c>
      <c r="D82" s="7" t="s">
        <v>198</v>
      </c>
      <c r="E82" s="12" t="s">
        <v>203</v>
      </c>
      <c r="F82" s="7" t="s">
        <v>97</v>
      </c>
      <c r="G82" s="7">
        <v>3</v>
      </c>
      <c r="H82" s="7">
        <v>400</v>
      </c>
      <c r="I82" s="7">
        <v>1200</v>
      </c>
      <c r="J82" s="12">
        <f t="shared" si="3"/>
        <v>1200</v>
      </c>
      <c r="K82" s="11" t="s">
        <v>204</v>
      </c>
      <c r="L82" s="12" t="s">
        <v>20</v>
      </c>
    </row>
    <row r="83" s="3" customFormat="1" ht="27" customHeight="1" spans="1:12">
      <c r="A83" s="12">
        <f>COUNTA($A$3:A82)+1</f>
        <v>72</v>
      </c>
      <c r="B83" s="7" t="s">
        <v>107</v>
      </c>
      <c r="C83" s="7" t="s">
        <v>200</v>
      </c>
      <c r="D83" s="7" t="s">
        <v>198</v>
      </c>
      <c r="E83" s="12" t="s">
        <v>205</v>
      </c>
      <c r="F83" s="7" t="s">
        <v>97</v>
      </c>
      <c r="G83" s="7">
        <v>3</v>
      </c>
      <c r="H83" s="7">
        <v>400</v>
      </c>
      <c r="I83" s="7">
        <v>1200</v>
      </c>
      <c r="J83" s="12">
        <f t="shared" si="3"/>
        <v>1200</v>
      </c>
      <c r="K83" s="11" t="s">
        <v>206</v>
      </c>
      <c r="L83" s="12" t="s">
        <v>20</v>
      </c>
    </row>
    <row r="84" s="3" customFormat="1" ht="27" customHeight="1" spans="1:12">
      <c r="A84" s="12">
        <f>COUNTA($A$3:A83)+1</f>
        <v>73</v>
      </c>
      <c r="B84" s="7" t="s">
        <v>107</v>
      </c>
      <c r="C84" s="7" t="s">
        <v>207</v>
      </c>
      <c r="D84" s="7" t="s">
        <v>198</v>
      </c>
      <c r="E84" s="12" t="s">
        <v>208</v>
      </c>
      <c r="F84" s="7" t="s">
        <v>97</v>
      </c>
      <c r="G84" s="7">
        <v>2</v>
      </c>
      <c r="H84" s="7">
        <v>400</v>
      </c>
      <c r="I84" s="7">
        <v>800</v>
      </c>
      <c r="J84" s="12">
        <f t="shared" si="3"/>
        <v>800</v>
      </c>
      <c r="K84" s="11" t="s">
        <v>209</v>
      </c>
      <c r="L84" s="12" t="s">
        <v>20</v>
      </c>
    </row>
    <row r="85" s="3" customFormat="1" ht="27" customHeight="1" spans="1:12">
      <c r="A85" s="12">
        <f>COUNTA($A$3:A84)+1</f>
        <v>74</v>
      </c>
      <c r="B85" s="7" t="s">
        <v>107</v>
      </c>
      <c r="C85" s="7" t="s">
        <v>210</v>
      </c>
      <c r="D85" s="7" t="s">
        <v>198</v>
      </c>
      <c r="E85" s="12" t="s">
        <v>211</v>
      </c>
      <c r="F85" s="7" t="s">
        <v>97</v>
      </c>
      <c r="G85" s="7">
        <v>2</v>
      </c>
      <c r="H85" s="7">
        <v>400</v>
      </c>
      <c r="I85" s="7">
        <v>800</v>
      </c>
      <c r="J85" s="12">
        <f t="shared" si="3"/>
        <v>800</v>
      </c>
      <c r="K85" s="11" t="s">
        <v>212</v>
      </c>
      <c r="L85" s="12" t="s">
        <v>20</v>
      </c>
    </row>
    <row r="86" s="3" customFormat="1" ht="27" customHeight="1" spans="1:12">
      <c r="A86" s="12">
        <f>COUNTA($A$3:A85)+1</f>
        <v>75</v>
      </c>
      <c r="B86" s="7" t="s">
        <v>107</v>
      </c>
      <c r="C86" s="7" t="s">
        <v>210</v>
      </c>
      <c r="D86" s="7" t="s">
        <v>198</v>
      </c>
      <c r="E86" s="12" t="s">
        <v>213</v>
      </c>
      <c r="F86" s="7" t="s">
        <v>97</v>
      </c>
      <c r="G86" s="7">
        <v>2</v>
      </c>
      <c r="H86" s="7">
        <v>400</v>
      </c>
      <c r="I86" s="7">
        <v>800</v>
      </c>
      <c r="J86" s="12">
        <f t="shared" si="3"/>
        <v>800</v>
      </c>
      <c r="K86" s="11" t="s">
        <v>214</v>
      </c>
      <c r="L86" s="12" t="s">
        <v>20</v>
      </c>
    </row>
    <row r="87" s="3" customFormat="1" ht="27" customHeight="1" spans="1:12">
      <c r="A87" s="12">
        <f>COUNTA($A$3:A86)+1</f>
        <v>76</v>
      </c>
      <c r="B87" s="7" t="s">
        <v>107</v>
      </c>
      <c r="C87" s="7" t="s">
        <v>215</v>
      </c>
      <c r="D87" s="7" t="s">
        <v>198</v>
      </c>
      <c r="E87" s="12" t="s">
        <v>216</v>
      </c>
      <c r="F87" s="7" t="s">
        <v>97</v>
      </c>
      <c r="G87" s="7">
        <v>2</v>
      </c>
      <c r="H87" s="7">
        <v>400</v>
      </c>
      <c r="I87" s="7">
        <v>800</v>
      </c>
      <c r="J87" s="12">
        <f t="shared" si="3"/>
        <v>800</v>
      </c>
      <c r="K87" s="11" t="s">
        <v>217</v>
      </c>
      <c r="L87" s="12" t="s">
        <v>20</v>
      </c>
    </row>
    <row r="88" s="3" customFormat="1" ht="27" customHeight="1" spans="1:12">
      <c r="A88" s="12">
        <f>COUNTA($A$3:A87)+1</f>
        <v>77</v>
      </c>
      <c r="B88" s="7" t="s">
        <v>107</v>
      </c>
      <c r="C88" s="7" t="s">
        <v>200</v>
      </c>
      <c r="D88" s="7" t="s">
        <v>198</v>
      </c>
      <c r="E88" s="12" t="s">
        <v>218</v>
      </c>
      <c r="F88" s="7" t="s">
        <v>97</v>
      </c>
      <c r="G88" s="7">
        <v>2</v>
      </c>
      <c r="H88" s="7">
        <v>400</v>
      </c>
      <c r="I88" s="7">
        <v>800</v>
      </c>
      <c r="J88" s="12">
        <f t="shared" si="3"/>
        <v>800</v>
      </c>
      <c r="K88" s="11" t="s">
        <v>206</v>
      </c>
      <c r="L88" s="12" t="s">
        <v>20</v>
      </c>
    </row>
    <row r="89" s="3" customFormat="1" ht="27" customHeight="1" spans="1:12">
      <c r="A89" s="12">
        <f>COUNTA($A$3:A88)+1</f>
        <v>78</v>
      </c>
      <c r="B89" s="7" t="s">
        <v>107</v>
      </c>
      <c r="C89" s="7" t="s">
        <v>215</v>
      </c>
      <c r="D89" s="7" t="s">
        <v>198</v>
      </c>
      <c r="E89" s="12" t="s">
        <v>219</v>
      </c>
      <c r="F89" s="7" t="s">
        <v>97</v>
      </c>
      <c r="G89" s="7">
        <v>3</v>
      </c>
      <c r="H89" s="7">
        <v>400</v>
      </c>
      <c r="I89" s="7">
        <v>1200</v>
      </c>
      <c r="J89" s="12">
        <f t="shared" si="3"/>
        <v>1200</v>
      </c>
      <c r="K89" s="11" t="s">
        <v>220</v>
      </c>
      <c r="L89" s="12" t="s">
        <v>20</v>
      </c>
    </row>
    <row r="90" s="3" customFormat="1" ht="27" customHeight="1" spans="1:12">
      <c r="A90" s="12">
        <f>COUNTA($A$3:A89)+1</f>
        <v>79</v>
      </c>
      <c r="B90" s="7" t="s">
        <v>107</v>
      </c>
      <c r="C90" s="7" t="s">
        <v>221</v>
      </c>
      <c r="D90" s="7" t="s">
        <v>198</v>
      </c>
      <c r="E90" s="12" t="s">
        <v>222</v>
      </c>
      <c r="F90" s="7" t="s">
        <v>97</v>
      </c>
      <c r="G90" s="7">
        <v>3</v>
      </c>
      <c r="H90" s="7">
        <v>400</v>
      </c>
      <c r="I90" s="7">
        <v>1200</v>
      </c>
      <c r="J90" s="12">
        <f t="shared" si="3"/>
        <v>1200</v>
      </c>
      <c r="K90" s="11" t="s">
        <v>223</v>
      </c>
      <c r="L90" s="12" t="s">
        <v>20</v>
      </c>
    </row>
    <row r="91" s="3" customFormat="1" ht="27" customHeight="1" spans="1:12">
      <c r="A91" s="12">
        <f>COUNTA($A$3:A90)+1</f>
        <v>80</v>
      </c>
      <c r="B91" s="7" t="s">
        <v>107</v>
      </c>
      <c r="C91" s="7" t="s">
        <v>215</v>
      </c>
      <c r="D91" s="7" t="s">
        <v>198</v>
      </c>
      <c r="E91" s="12" t="s">
        <v>224</v>
      </c>
      <c r="F91" s="7" t="s">
        <v>97</v>
      </c>
      <c r="G91" s="7">
        <v>2</v>
      </c>
      <c r="H91" s="7">
        <v>400</v>
      </c>
      <c r="I91" s="7">
        <v>800</v>
      </c>
      <c r="J91" s="12">
        <f t="shared" si="3"/>
        <v>800</v>
      </c>
      <c r="K91" s="11" t="s">
        <v>225</v>
      </c>
      <c r="L91" s="12" t="s">
        <v>20</v>
      </c>
    </row>
    <row r="92" s="3" customFormat="1" ht="27" customHeight="1" spans="1:12">
      <c r="A92" s="12">
        <f>COUNTA($A$3:A91)+1</f>
        <v>81</v>
      </c>
      <c r="B92" s="7" t="s">
        <v>107</v>
      </c>
      <c r="C92" s="7" t="s">
        <v>200</v>
      </c>
      <c r="D92" s="7" t="s">
        <v>198</v>
      </c>
      <c r="E92" s="12" t="s">
        <v>226</v>
      </c>
      <c r="F92" s="7" t="s">
        <v>97</v>
      </c>
      <c r="G92" s="7">
        <v>1</v>
      </c>
      <c r="H92" s="7">
        <v>400</v>
      </c>
      <c r="I92" s="7">
        <v>400</v>
      </c>
      <c r="J92" s="12">
        <f t="shared" si="3"/>
        <v>400</v>
      </c>
      <c r="K92" s="11" t="s">
        <v>117</v>
      </c>
      <c r="L92" s="12" t="s">
        <v>20</v>
      </c>
    </row>
    <row r="93" s="3" customFormat="1" ht="27" customHeight="1" spans="1:12">
      <c r="A93" s="12">
        <f>COUNTA($A$3:A92)+1</f>
        <v>82</v>
      </c>
      <c r="B93" s="7" t="s">
        <v>107</v>
      </c>
      <c r="C93" s="7" t="s">
        <v>207</v>
      </c>
      <c r="D93" s="7" t="s">
        <v>198</v>
      </c>
      <c r="E93" s="12" t="s">
        <v>227</v>
      </c>
      <c r="F93" s="7" t="s">
        <v>97</v>
      </c>
      <c r="G93" s="7">
        <v>1</v>
      </c>
      <c r="H93" s="7">
        <v>400</v>
      </c>
      <c r="I93" s="7">
        <v>400</v>
      </c>
      <c r="J93" s="12">
        <f t="shared" si="3"/>
        <v>400</v>
      </c>
      <c r="K93" s="11" t="s">
        <v>228</v>
      </c>
      <c r="L93" s="12" t="s">
        <v>20</v>
      </c>
    </row>
    <row r="94" s="3" customFormat="1" ht="27" customHeight="1" spans="1:12">
      <c r="A94" s="12">
        <f>COUNTA($A$3:A93)+1</f>
        <v>83</v>
      </c>
      <c r="B94" s="7" t="s">
        <v>107</v>
      </c>
      <c r="C94" s="7" t="s">
        <v>210</v>
      </c>
      <c r="D94" s="7" t="s">
        <v>198</v>
      </c>
      <c r="E94" s="12" t="s">
        <v>229</v>
      </c>
      <c r="F94" s="7" t="s">
        <v>97</v>
      </c>
      <c r="G94" s="7">
        <v>1</v>
      </c>
      <c r="H94" s="7">
        <v>400</v>
      </c>
      <c r="I94" s="7">
        <v>400</v>
      </c>
      <c r="J94" s="12">
        <f t="shared" si="3"/>
        <v>400</v>
      </c>
      <c r="K94" s="11" t="s">
        <v>230</v>
      </c>
      <c r="L94" s="12" t="s">
        <v>20</v>
      </c>
    </row>
    <row r="95" s="3" customFormat="1" ht="27" customHeight="1" spans="1:12">
      <c r="A95" s="12">
        <f>COUNTA($A$3:A94)+1</f>
        <v>84</v>
      </c>
      <c r="B95" s="7" t="s">
        <v>107</v>
      </c>
      <c r="C95" s="7" t="s">
        <v>210</v>
      </c>
      <c r="D95" s="7" t="s">
        <v>198</v>
      </c>
      <c r="E95" s="12" t="s">
        <v>231</v>
      </c>
      <c r="F95" s="7" t="s">
        <v>97</v>
      </c>
      <c r="G95" s="7">
        <v>1</v>
      </c>
      <c r="H95" s="7">
        <v>400</v>
      </c>
      <c r="I95" s="7">
        <v>400</v>
      </c>
      <c r="J95" s="12">
        <f t="shared" si="3"/>
        <v>400</v>
      </c>
      <c r="K95" s="11" t="s">
        <v>141</v>
      </c>
      <c r="L95" s="12" t="s">
        <v>20</v>
      </c>
    </row>
    <row r="96" s="3" customFormat="1" ht="27" customHeight="1" spans="1:12">
      <c r="A96" s="12">
        <f>COUNTA($A$3:A95)+1</f>
        <v>85</v>
      </c>
      <c r="B96" s="7" t="s">
        <v>107</v>
      </c>
      <c r="C96" s="7" t="s">
        <v>200</v>
      </c>
      <c r="D96" s="7" t="s">
        <v>198</v>
      </c>
      <c r="E96" s="12" t="s">
        <v>232</v>
      </c>
      <c r="F96" s="7" t="s">
        <v>97</v>
      </c>
      <c r="G96" s="7">
        <v>4</v>
      </c>
      <c r="H96" s="7">
        <v>400</v>
      </c>
      <c r="I96" s="7">
        <v>1600</v>
      </c>
      <c r="J96" s="12">
        <f t="shared" si="3"/>
        <v>1600</v>
      </c>
      <c r="K96" s="11" t="s">
        <v>112</v>
      </c>
      <c r="L96" s="12" t="s">
        <v>20</v>
      </c>
    </row>
    <row r="97" s="3" customFormat="1" ht="27" customHeight="1" spans="1:12">
      <c r="A97" s="12">
        <f>COUNTA($A$3:A96)+1</f>
        <v>86</v>
      </c>
      <c r="B97" s="7" t="s">
        <v>107</v>
      </c>
      <c r="C97" s="7" t="s">
        <v>221</v>
      </c>
      <c r="D97" s="7" t="s">
        <v>198</v>
      </c>
      <c r="E97" s="12" t="s">
        <v>233</v>
      </c>
      <c r="F97" s="7" t="s">
        <v>97</v>
      </c>
      <c r="G97" s="7">
        <v>2</v>
      </c>
      <c r="H97" s="7">
        <v>400</v>
      </c>
      <c r="I97" s="7">
        <v>800</v>
      </c>
      <c r="J97" s="12">
        <f t="shared" si="3"/>
        <v>800</v>
      </c>
      <c r="K97" s="11" t="s">
        <v>234</v>
      </c>
      <c r="L97" s="12" t="s">
        <v>20</v>
      </c>
    </row>
    <row r="98" s="3" customFormat="1" ht="27" customHeight="1" spans="1:12">
      <c r="A98" s="12">
        <f>COUNTA($A$3:A97)+1</f>
        <v>87</v>
      </c>
      <c r="B98" s="7" t="s">
        <v>107</v>
      </c>
      <c r="C98" s="7" t="s">
        <v>200</v>
      </c>
      <c r="D98" s="7" t="s">
        <v>198</v>
      </c>
      <c r="E98" s="12" t="s">
        <v>235</v>
      </c>
      <c r="F98" s="7" t="s">
        <v>97</v>
      </c>
      <c r="G98" s="7">
        <v>1</v>
      </c>
      <c r="H98" s="7">
        <v>400</v>
      </c>
      <c r="I98" s="7">
        <v>400</v>
      </c>
      <c r="J98" s="12">
        <f t="shared" si="3"/>
        <v>400</v>
      </c>
      <c r="K98" s="11" t="s">
        <v>236</v>
      </c>
      <c r="L98" s="12" t="s">
        <v>20</v>
      </c>
    </row>
    <row r="99" s="3" customFormat="1" ht="27" customHeight="1" spans="1:12">
      <c r="A99" s="12">
        <f>COUNTA($A$3:A98)+1</f>
        <v>88</v>
      </c>
      <c r="B99" s="7" t="s">
        <v>107</v>
      </c>
      <c r="C99" s="7" t="s">
        <v>221</v>
      </c>
      <c r="D99" s="7" t="s">
        <v>198</v>
      </c>
      <c r="E99" s="12" t="s">
        <v>237</v>
      </c>
      <c r="F99" s="7" t="s">
        <v>97</v>
      </c>
      <c r="G99" s="7">
        <v>3</v>
      </c>
      <c r="H99" s="7">
        <v>400</v>
      </c>
      <c r="I99" s="7">
        <v>1200</v>
      </c>
      <c r="J99" s="12">
        <f t="shared" si="3"/>
        <v>1200</v>
      </c>
      <c r="K99" s="11" t="s">
        <v>127</v>
      </c>
      <c r="L99" s="12" t="s">
        <v>20</v>
      </c>
    </row>
    <row r="100" s="3" customFormat="1" ht="27" customHeight="1" spans="1:12">
      <c r="A100" s="12">
        <f>COUNTA($A$3:A99)+1</f>
        <v>89</v>
      </c>
      <c r="B100" s="7" t="s">
        <v>107</v>
      </c>
      <c r="C100" s="7" t="s">
        <v>200</v>
      </c>
      <c r="D100" s="7" t="s">
        <v>198</v>
      </c>
      <c r="E100" s="12" t="s">
        <v>238</v>
      </c>
      <c r="F100" s="7" t="s">
        <v>97</v>
      </c>
      <c r="G100" s="7">
        <v>1</v>
      </c>
      <c r="H100" s="7">
        <v>400</v>
      </c>
      <c r="I100" s="7">
        <v>400</v>
      </c>
      <c r="J100" s="12">
        <f t="shared" si="3"/>
        <v>400</v>
      </c>
      <c r="K100" s="11" t="s">
        <v>121</v>
      </c>
      <c r="L100" s="12" t="s">
        <v>20</v>
      </c>
    </row>
    <row r="101" s="3" customFormat="1" ht="27" customHeight="1" spans="1:12">
      <c r="A101" s="12">
        <f>COUNTA($A$3:A100)+1</f>
        <v>90</v>
      </c>
      <c r="B101" s="7" t="s">
        <v>107</v>
      </c>
      <c r="C101" s="7" t="s">
        <v>221</v>
      </c>
      <c r="D101" s="7" t="s">
        <v>198</v>
      </c>
      <c r="E101" s="12" t="s">
        <v>239</v>
      </c>
      <c r="F101" s="7" t="s">
        <v>97</v>
      </c>
      <c r="G101" s="7">
        <v>2</v>
      </c>
      <c r="H101" s="7">
        <v>400</v>
      </c>
      <c r="I101" s="7">
        <v>800</v>
      </c>
      <c r="J101" s="12">
        <f t="shared" si="3"/>
        <v>800</v>
      </c>
      <c r="K101" s="11" t="s">
        <v>240</v>
      </c>
      <c r="L101" s="12" t="s">
        <v>20</v>
      </c>
    </row>
    <row r="102" s="3" customFormat="1" ht="27" customHeight="1" spans="1:12">
      <c r="A102" s="12">
        <f>COUNTA($A$3:A101)+1</f>
        <v>91</v>
      </c>
      <c r="B102" s="7" t="s">
        <v>107</v>
      </c>
      <c r="C102" s="7" t="s">
        <v>221</v>
      </c>
      <c r="D102" s="7" t="s">
        <v>198</v>
      </c>
      <c r="E102" s="12" t="s">
        <v>241</v>
      </c>
      <c r="F102" s="7" t="s">
        <v>97</v>
      </c>
      <c r="G102" s="7">
        <v>2</v>
      </c>
      <c r="H102" s="7">
        <v>400</v>
      </c>
      <c r="I102" s="7">
        <v>800</v>
      </c>
      <c r="J102" s="12">
        <f t="shared" si="3"/>
        <v>800</v>
      </c>
      <c r="K102" s="11" t="s">
        <v>242</v>
      </c>
      <c r="L102" s="12" t="s">
        <v>20</v>
      </c>
    </row>
    <row r="103" s="3" customFormat="1" ht="27" customHeight="1" spans="1:12">
      <c r="A103" s="12">
        <f>COUNTA($A$3:A102)+1</f>
        <v>92</v>
      </c>
      <c r="B103" s="7" t="s">
        <v>107</v>
      </c>
      <c r="C103" s="7" t="s">
        <v>210</v>
      </c>
      <c r="D103" s="7" t="s">
        <v>198</v>
      </c>
      <c r="E103" s="12" t="s">
        <v>243</v>
      </c>
      <c r="F103" s="7" t="s">
        <v>97</v>
      </c>
      <c r="G103" s="7">
        <v>1</v>
      </c>
      <c r="H103" s="7">
        <v>400</v>
      </c>
      <c r="I103" s="7">
        <v>400</v>
      </c>
      <c r="J103" s="12">
        <f t="shared" si="3"/>
        <v>400</v>
      </c>
      <c r="K103" s="11" t="s">
        <v>244</v>
      </c>
      <c r="L103" s="12" t="s">
        <v>20</v>
      </c>
    </row>
    <row r="104" s="3" customFormat="1" ht="27" customHeight="1" spans="1:12">
      <c r="A104" s="7">
        <f>COUNTA($A$3:A103)+1</f>
        <v>93</v>
      </c>
      <c r="B104" s="7" t="s">
        <v>107</v>
      </c>
      <c r="C104" s="7" t="s">
        <v>215</v>
      </c>
      <c r="D104" s="7" t="s">
        <v>198</v>
      </c>
      <c r="E104" s="7" t="s">
        <v>245</v>
      </c>
      <c r="F104" s="7" t="s">
        <v>97</v>
      </c>
      <c r="G104" s="7">
        <v>2</v>
      </c>
      <c r="H104" s="7">
        <v>400</v>
      </c>
      <c r="I104" s="7">
        <v>800</v>
      </c>
      <c r="J104" s="7">
        <f t="shared" si="3"/>
        <v>800</v>
      </c>
      <c r="K104" s="11" t="s">
        <v>127</v>
      </c>
      <c r="L104" s="7" t="s">
        <v>20</v>
      </c>
    </row>
    <row r="105" s="3" customFormat="1" ht="27" customHeight="1" spans="1:12">
      <c r="A105" s="7">
        <f>COUNTA($A$3:A104)+1</f>
        <v>94</v>
      </c>
      <c r="B105" s="7" t="s">
        <v>107</v>
      </c>
      <c r="C105" s="7" t="s">
        <v>246</v>
      </c>
      <c r="D105" s="7" t="s">
        <v>247</v>
      </c>
      <c r="E105" s="7" t="s">
        <v>248</v>
      </c>
      <c r="F105" s="7" t="s">
        <v>249</v>
      </c>
      <c r="G105" s="7">
        <v>30</v>
      </c>
      <c r="H105" s="7">
        <v>400</v>
      </c>
      <c r="I105" s="7">
        <v>12000</v>
      </c>
      <c r="J105" s="7">
        <f t="shared" si="3"/>
        <v>12000</v>
      </c>
      <c r="K105" s="13" t="s">
        <v>250</v>
      </c>
      <c r="L105" s="7" t="s">
        <v>20</v>
      </c>
    </row>
    <row r="106" s="3" customFormat="1" ht="27" customHeight="1" spans="1:12">
      <c r="A106" s="7">
        <f>COUNTA($A$3:A105)+1</f>
        <v>95</v>
      </c>
      <c r="B106" s="7" t="s">
        <v>107</v>
      </c>
      <c r="C106" s="7" t="s">
        <v>246</v>
      </c>
      <c r="D106" s="7" t="s">
        <v>247</v>
      </c>
      <c r="E106" s="7" t="s">
        <v>251</v>
      </c>
      <c r="F106" s="7" t="s">
        <v>249</v>
      </c>
      <c r="G106" s="7">
        <v>3</v>
      </c>
      <c r="H106" s="7">
        <v>400</v>
      </c>
      <c r="I106" s="7">
        <v>1200</v>
      </c>
      <c r="J106" s="7">
        <f t="shared" si="3"/>
        <v>1200</v>
      </c>
      <c r="K106" s="7" t="s">
        <v>252</v>
      </c>
      <c r="L106" s="7" t="s">
        <v>20</v>
      </c>
    </row>
    <row r="107" s="3" customFormat="1" ht="27" customHeight="1" spans="1:12">
      <c r="A107" s="7">
        <f>COUNTA($A$3:A106)+1</f>
        <v>96</v>
      </c>
      <c r="B107" s="7" t="s">
        <v>107</v>
      </c>
      <c r="C107" s="7" t="s">
        <v>253</v>
      </c>
      <c r="D107" s="7" t="s">
        <v>247</v>
      </c>
      <c r="E107" s="7" t="s">
        <v>254</v>
      </c>
      <c r="F107" s="7" t="s">
        <v>249</v>
      </c>
      <c r="G107" s="7">
        <v>3</v>
      </c>
      <c r="H107" s="7">
        <v>400</v>
      </c>
      <c r="I107" s="7">
        <v>1200</v>
      </c>
      <c r="J107" s="7">
        <f t="shared" ref="J107:J129" si="4">SUM(I107:I378)-SUM(J108:J378)</f>
        <v>1200</v>
      </c>
      <c r="K107" s="7" t="s">
        <v>255</v>
      </c>
      <c r="L107" s="7" t="s">
        <v>20</v>
      </c>
    </row>
    <row r="108" s="3" customFormat="1" ht="27" customHeight="1" spans="1:12">
      <c r="A108" s="7">
        <f>COUNTA($A$3:A107)+1</f>
        <v>97</v>
      </c>
      <c r="B108" s="7" t="s">
        <v>107</v>
      </c>
      <c r="C108" s="7" t="s">
        <v>256</v>
      </c>
      <c r="D108" s="7" t="s">
        <v>247</v>
      </c>
      <c r="E108" s="7" t="s">
        <v>257</v>
      </c>
      <c r="F108" s="7" t="s">
        <v>97</v>
      </c>
      <c r="G108" s="7">
        <v>5</v>
      </c>
      <c r="H108" s="7">
        <v>400</v>
      </c>
      <c r="I108" s="7">
        <v>2000</v>
      </c>
      <c r="J108" s="7">
        <f t="shared" si="4"/>
        <v>5000</v>
      </c>
      <c r="K108" s="7" t="s">
        <v>258</v>
      </c>
      <c r="L108" s="7" t="s">
        <v>20</v>
      </c>
    </row>
    <row r="109" s="3" customFormat="1" ht="27" customHeight="1" spans="1:12">
      <c r="A109" s="7"/>
      <c r="B109" s="7" t="s">
        <v>107</v>
      </c>
      <c r="C109" s="7"/>
      <c r="D109" s="7" t="s">
        <v>247</v>
      </c>
      <c r="E109" s="7" t="s">
        <v>257</v>
      </c>
      <c r="F109" s="7" t="s">
        <v>18</v>
      </c>
      <c r="G109" s="7">
        <v>2</v>
      </c>
      <c r="H109" s="7">
        <v>400</v>
      </c>
      <c r="I109" s="7">
        <v>800</v>
      </c>
      <c r="J109" s="7"/>
      <c r="K109" s="7" t="s">
        <v>258</v>
      </c>
      <c r="L109" s="7" t="s">
        <v>20</v>
      </c>
    </row>
    <row r="110" s="3" customFormat="1" ht="27" customHeight="1" spans="1:12">
      <c r="A110" s="7"/>
      <c r="B110" s="7" t="s">
        <v>107</v>
      </c>
      <c r="C110" s="7"/>
      <c r="D110" s="7" t="s">
        <v>247</v>
      </c>
      <c r="E110" s="7" t="s">
        <v>257</v>
      </c>
      <c r="F110" s="7" t="s">
        <v>259</v>
      </c>
      <c r="G110" s="7">
        <v>1</v>
      </c>
      <c r="H110" s="7">
        <v>400</v>
      </c>
      <c r="I110" s="7">
        <v>400</v>
      </c>
      <c r="J110" s="7"/>
      <c r="K110" s="7" t="s">
        <v>258</v>
      </c>
      <c r="L110" s="7" t="s">
        <v>20</v>
      </c>
    </row>
    <row r="111" s="3" customFormat="1" ht="27" customHeight="1" spans="1:12">
      <c r="A111" s="7"/>
      <c r="B111" s="7" t="s">
        <v>107</v>
      </c>
      <c r="C111" s="7"/>
      <c r="D111" s="7" t="s">
        <v>247</v>
      </c>
      <c r="E111" s="7" t="s">
        <v>257</v>
      </c>
      <c r="F111" s="7" t="s">
        <v>260</v>
      </c>
      <c r="G111" s="7">
        <v>1.5</v>
      </c>
      <c r="H111" s="7">
        <v>400</v>
      </c>
      <c r="I111" s="7">
        <v>600</v>
      </c>
      <c r="J111" s="7"/>
      <c r="K111" s="7" t="s">
        <v>258</v>
      </c>
      <c r="L111" s="7" t="s">
        <v>20</v>
      </c>
    </row>
    <row r="112" s="3" customFormat="1" ht="27" customHeight="1" spans="1:12">
      <c r="A112" s="7"/>
      <c r="B112" s="7" t="s">
        <v>107</v>
      </c>
      <c r="C112" s="7"/>
      <c r="D112" s="7" t="s">
        <v>247</v>
      </c>
      <c r="E112" s="7" t="s">
        <v>257</v>
      </c>
      <c r="F112" s="7" t="s">
        <v>261</v>
      </c>
      <c r="G112" s="7">
        <v>3</v>
      </c>
      <c r="H112" s="7">
        <v>400</v>
      </c>
      <c r="I112" s="7">
        <v>1200</v>
      </c>
      <c r="J112" s="7"/>
      <c r="K112" s="7" t="s">
        <v>258</v>
      </c>
      <c r="L112" s="7" t="s">
        <v>20</v>
      </c>
    </row>
    <row r="113" s="3" customFormat="1" ht="27" customHeight="1" spans="1:12">
      <c r="A113" s="7">
        <f>COUNTA($A$3:A112)+1</f>
        <v>98</v>
      </c>
      <c r="B113" s="7" t="s">
        <v>107</v>
      </c>
      <c r="C113" s="7" t="s">
        <v>256</v>
      </c>
      <c r="D113" s="7" t="s">
        <v>247</v>
      </c>
      <c r="E113" s="7" t="s">
        <v>185</v>
      </c>
      <c r="F113" s="7" t="s">
        <v>18</v>
      </c>
      <c r="G113" s="7">
        <v>1</v>
      </c>
      <c r="H113" s="7">
        <v>400</v>
      </c>
      <c r="I113" s="7">
        <v>400</v>
      </c>
      <c r="J113" s="7">
        <f t="shared" si="4"/>
        <v>2120</v>
      </c>
      <c r="K113" s="7" t="s">
        <v>186</v>
      </c>
      <c r="L113" s="7" t="s">
        <v>20</v>
      </c>
    </row>
    <row r="114" s="3" customFormat="1" ht="27" customHeight="1" spans="1:12">
      <c r="A114" s="7"/>
      <c r="B114" s="7" t="s">
        <v>107</v>
      </c>
      <c r="C114" s="7"/>
      <c r="D114" s="7" t="s">
        <v>247</v>
      </c>
      <c r="E114" s="7" t="s">
        <v>185</v>
      </c>
      <c r="F114" s="7" t="s">
        <v>259</v>
      </c>
      <c r="G114" s="7">
        <v>2</v>
      </c>
      <c r="H114" s="7">
        <v>400</v>
      </c>
      <c r="I114" s="7">
        <v>800</v>
      </c>
      <c r="J114" s="7"/>
      <c r="K114" s="7" t="s">
        <v>186</v>
      </c>
      <c r="L114" s="7" t="s">
        <v>20</v>
      </c>
    </row>
    <row r="115" s="3" customFormat="1" ht="27" customHeight="1" spans="1:12">
      <c r="A115" s="7"/>
      <c r="B115" s="7" t="s">
        <v>107</v>
      </c>
      <c r="C115" s="7"/>
      <c r="D115" s="7" t="s">
        <v>247</v>
      </c>
      <c r="E115" s="7" t="s">
        <v>185</v>
      </c>
      <c r="F115" s="7" t="s">
        <v>260</v>
      </c>
      <c r="G115" s="7">
        <v>1.7</v>
      </c>
      <c r="H115" s="7">
        <v>400</v>
      </c>
      <c r="I115" s="7">
        <v>680</v>
      </c>
      <c r="J115" s="7"/>
      <c r="K115" s="7" t="s">
        <v>186</v>
      </c>
      <c r="L115" s="7" t="s">
        <v>20</v>
      </c>
    </row>
    <row r="116" s="3" customFormat="1" ht="27" customHeight="1" spans="1:12">
      <c r="A116" s="7"/>
      <c r="B116" s="7" t="s">
        <v>107</v>
      </c>
      <c r="C116" s="7"/>
      <c r="D116" s="7" t="s">
        <v>247</v>
      </c>
      <c r="E116" s="7" t="s">
        <v>185</v>
      </c>
      <c r="F116" s="7" t="s">
        <v>262</v>
      </c>
      <c r="G116" s="7">
        <v>0.6</v>
      </c>
      <c r="H116" s="7">
        <v>400</v>
      </c>
      <c r="I116" s="7">
        <v>240</v>
      </c>
      <c r="J116" s="7"/>
      <c r="K116" s="7" t="s">
        <v>186</v>
      </c>
      <c r="L116" s="7" t="s">
        <v>20</v>
      </c>
    </row>
    <row r="117" s="3" customFormat="1" ht="27" customHeight="1" spans="1:12">
      <c r="A117" s="7">
        <f>COUNTA($A$3:A116)+1</f>
        <v>99</v>
      </c>
      <c r="B117" s="7" t="s">
        <v>107</v>
      </c>
      <c r="C117" s="7" t="s">
        <v>256</v>
      </c>
      <c r="D117" s="7" t="s">
        <v>247</v>
      </c>
      <c r="E117" s="7" t="s">
        <v>263</v>
      </c>
      <c r="F117" s="7" t="s">
        <v>261</v>
      </c>
      <c r="G117" s="7">
        <v>1</v>
      </c>
      <c r="H117" s="7">
        <v>400</v>
      </c>
      <c r="I117" s="7">
        <v>400</v>
      </c>
      <c r="J117" s="7">
        <f t="shared" si="4"/>
        <v>800</v>
      </c>
      <c r="K117" s="7" t="s">
        <v>264</v>
      </c>
      <c r="L117" s="7" t="s">
        <v>20</v>
      </c>
    </row>
    <row r="118" s="3" customFormat="1" ht="27" customHeight="1" spans="1:12">
      <c r="A118" s="7"/>
      <c r="B118" s="7" t="s">
        <v>107</v>
      </c>
      <c r="C118" s="7"/>
      <c r="D118" s="7" t="s">
        <v>247</v>
      </c>
      <c r="E118" s="7" t="s">
        <v>263</v>
      </c>
      <c r="F118" s="7" t="s">
        <v>265</v>
      </c>
      <c r="G118" s="7">
        <v>0.5</v>
      </c>
      <c r="H118" s="7">
        <v>400</v>
      </c>
      <c r="I118" s="7">
        <v>200</v>
      </c>
      <c r="J118" s="7"/>
      <c r="K118" s="7" t="s">
        <v>264</v>
      </c>
      <c r="L118" s="7" t="s">
        <v>20</v>
      </c>
    </row>
    <row r="119" s="3" customFormat="1" ht="27" customHeight="1" spans="1:12">
      <c r="A119" s="7"/>
      <c r="B119" s="7" t="s">
        <v>107</v>
      </c>
      <c r="C119" s="7"/>
      <c r="D119" s="7" t="s">
        <v>247</v>
      </c>
      <c r="E119" s="7" t="s">
        <v>263</v>
      </c>
      <c r="F119" s="7" t="s">
        <v>18</v>
      </c>
      <c r="G119" s="7">
        <v>0.5</v>
      </c>
      <c r="H119" s="7">
        <v>400</v>
      </c>
      <c r="I119" s="7">
        <v>200</v>
      </c>
      <c r="J119" s="7"/>
      <c r="K119" s="7" t="s">
        <v>264</v>
      </c>
      <c r="L119" s="7" t="s">
        <v>20</v>
      </c>
    </row>
    <row r="120" s="3" customFormat="1" ht="27" customHeight="1" spans="1:12">
      <c r="A120" s="7">
        <f>COUNTA($A$3:A119)+1</f>
        <v>100</v>
      </c>
      <c r="B120" s="7" t="s">
        <v>107</v>
      </c>
      <c r="C120" s="7" t="s">
        <v>256</v>
      </c>
      <c r="D120" s="7" t="s">
        <v>247</v>
      </c>
      <c r="E120" s="7" t="s">
        <v>266</v>
      </c>
      <c r="F120" s="7" t="s">
        <v>259</v>
      </c>
      <c r="G120" s="7">
        <v>1</v>
      </c>
      <c r="H120" s="7">
        <v>400</v>
      </c>
      <c r="I120" s="7">
        <v>400</v>
      </c>
      <c r="J120" s="7">
        <f t="shared" si="4"/>
        <v>2000</v>
      </c>
      <c r="K120" s="7" t="s">
        <v>267</v>
      </c>
      <c r="L120" s="7" t="s">
        <v>20</v>
      </c>
    </row>
    <row r="121" s="3" customFormat="1" ht="27" customHeight="1" spans="1:12">
      <c r="A121" s="7"/>
      <c r="B121" s="7" t="s">
        <v>107</v>
      </c>
      <c r="C121" s="7"/>
      <c r="D121" s="7" t="s">
        <v>247</v>
      </c>
      <c r="E121" s="7" t="s">
        <v>266</v>
      </c>
      <c r="F121" s="7" t="s">
        <v>268</v>
      </c>
      <c r="G121" s="7">
        <v>1</v>
      </c>
      <c r="H121" s="7">
        <v>400</v>
      </c>
      <c r="I121" s="7">
        <v>400</v>
      </c>
      <c r="J121" s="7"/>
      <c r="K121" s="7" t="s">
        <v>267</v>
      </c>
      <c r="L121" s="7" t="s">
        <v>20</v>
      </c>
    </row>
    <row r="122" s="3" customFormat="1" ht="27" customHeight="1" spans="1:12">
      <c r="A122" s="7"/>
      <c r="B122" s="7" t="s">
        <v>107</v>
      </c>
      <c r="C122" s="7"/>
      <c r="D122" s="7" t="s">
        <v>247</v>
      </c>
      <c r="E122" s="7" t="s">
        <v>266</v>
      </c>
      <c r="F122" s="7" t="s">
        <v>18</v>
      </c>
      <c r="G122" s="7">
        <v>1</v>
      </c>
      <c r="H122" s="7">
        <v>400</v>
      </c>
      <c r="I122" s="7">
        <v>400</v>
      </c>
      <c r="J122" s="7"/>
      <c r="K122" s="7" t="s">
        <v>267</v>
      </c>
      <c r="L122" s="7" t="s">
        <v>20</v>
      </c>
    </row>
    <row r="123" s="3" customFormat="1" ht="27" customHeight="1" spans="1:12">
      <c r="A123" s="7"/>
      <c r="B123" s="7" t="s">
        <v>107</v>
      </c>
      <c r="C123" s="7"/>
      <c r="D123" s="7" t="s">
        <v>247</v>
      </c>
      <c r="E123" s="7" t="s">
        <v>266</v>
      </c>
      <c r="F123" s="7" t="s">
        <v>97</v>
      </c>
      <c r="G123" s="7">
        <v>2</v>
      </c>
      <c r="H123" s="7">
        <v>400</v>
      </c>
      <c r="I123" s="7">
        <v>800</v>
      </c>
      <c r="J123" s="7"/>
      <c r="K123" s="7" t="s">
        <v>267</v>
      </c>
      <c r="L123" s="7" t="s">
        <v>20</v>
      </c>
    </row>
    <row r="124" s="3" customFormat="1" ht="27" customHeight="1" spans="1:12">
      <c r="A124" s="7">
        <f>COUNTA($A$3:A123)+1</f>
        <v>101</v>
      </c>
      <c r="B124" s="7" t="s">
        <v>107</v>
      </c>
      <c r="C124" s="7" t="s">
        <v>256</v>
      </c>
      <c r="D124" s="7" t="s">
        <v>247</v>
      </c>
      <c r="E124" s="7" t="s">
        <v>269</v>
      </c>
      <c r="F124" s="7" t="s">
        <v>259</v>
      </c>
      <c r="G124" s="7">
        <v>1</v>
      </c>
      <c r="H124" s="7">
        <v>400</v>
      </c>
      <c r="I124" s="7">
        <v>400</v>
      </c>
      <c r="J124" s="7">
        <f t="shared" si="4"/>
        <v>400</v>
      </c>
      <c r="K124" s="7" t="s">
        <v>270</v>
      </c>
      <c r="L124" s="7" t="s">
        <v>20</v>
      </c>
    </row>
    <row r="125" s="3" customFormat="1" ht="27" customHeight="1" spans="1:12">
      <c r="A125" s="7">
        <f>COUNTA($A$3:A124)+1</f>
        <v>102</v>
      </c>
      <c r="B125" s="7" t="s">
        <v>107</v>
      </c>
      <c r="C125" s="7" t="s">
        <v>256</v>
      </c>
      <c r="D125" s="7" t="s">
        <v>247</v>
      </c>
      <c r="E125" s="7" t="s">
        <v>271</v>
      </c>
      <c r="F125" s="7" t="s">
        <v>18</v>
      </c>
      <c r="G125" s="7">
        <v>1.5</v>
      </c>
      <c r="H125" s="7">
        <v>400</v>
      </c>
      <c r="I125" s="7">
        <v>600</v>
      </c>
      <c r="J125" s="7">
        <f t="shared" si="4"/>
        <v>1600</v>
      </c>
      <c r="K125" s="7" t="s">
        <v>272</v>
      </c>
      <c r="L125" s="7" t="s">
        <v>20</v>
      </c>
    </row>
    <row r="126" s="3" customFormat="1" ht="27" customHeight="1" spans="1:12">
      <c r="A126" s="7"/>
      <c r="B126" s="7" t="s">
        <v>107</v>
      </c>
      <c r="C126" s="7"/>
      <c r="D126" s="7" t="s">
        <v>247</v>
      </c>
      <c r="E126" s="7" t="s">
        <v>271</v>
      </c>
      <c r="F126" s="7" t="s">
        <v>259</v>
      </c>
      <c r="G126" s="7">
        <v>1</v>
      </c>
      <c r="H126" s="7">
        <v>400</v>
      </c>
      <c r="I126" s="7">
        <v>400</v>
      </c>
      <c r="J126" s="7"/>
      <c r="K126" s="7" t="s">
        <v>272</v>
      </c>
      <c r="L126" s="7" t="s">
        <v>20</v>
      </c>
    </row>
    <row r="127" s="3" customFormat="1" ht="27" customHeight="1" spans="1:12">
      <c r="A127" s="7"/>
      <c r="B127" s="7" t="s">
        <v>107</v>
      </c>
      <c r="C127" s="7"/>
      <c r="D127" s="7" t="s">
        <v>247</v>
      </c>
      <c r="E127" s="7" t="s">
        <v>271</v>
      </c>
      <c r="F127" s="7" t="s">
        <v>97</v>
      </c>
      <c r="G127" s="7">
        <v>0.5</v>
      </c>
      <c r="H127" s="7">
        <v>400</v>
      </c>
      <c r="I127" s="7">
        <v>200</v>
      </c>
      <c r="J127" s="7"/>
      <c r="K127" s="7" t="s">
        <v>272</v>
      </c>
      <c r="L127" s="7" t="s">
        <v>20</v>
      </c>
    </row>
    <row r="128" s="3" customFormat="1" ht="27" customHeight="1" spans="1:12">
      <c r="A128" s="7"/>
      <c r="B128" s="7" t="s">
        <v>107</v>
      </c>
      <c r="C128" s="7"/>
      <c r="D128" s="7" t="s">
        <v>247</v>
      </c>
      <c r="E128" s="7" t="s">
        <v>271</v>
      </c>
      <c r="F128" s="7" t="s">
        <v>262</v>
      </c>
      <c r="G128" s="7">
        <v>1</v>
      </c>
      <c r="H128" s="7">
        <v>400</v>
      </c>
      <c r="I128" s="7">
        <v>400</v>
      </c>
      <c r="J128" s="7"/>
      <c r="K128" s="7" t="s">
        <v>272</v>
      </c>
      <c r="L128" s="7" t="s">
        <v>20</v>
      </c>
    </row>
    <row r="129" s="3" customFormat="1" ht="27" customHeight="1" spans="1:12">
      <c r="A129" s="7">
        <f>COUNTA($A$3:A128)+1</f>
        <v>103</v>
      </c>
      <c r="B129" s="7" t="s">
        <v>107</v>
      </c>
      <c r="C129" s="7" t="s">
        <v>273</v>
      </c>
      <c r="D129" s="7" t="s">
        <v>247</v>
      </c>
      <c r="E129" s="7" t="s">
        <v>274</v>
      </c>
      <c r="F129" s="7" t="s">
        <v>249</v>
      </c>
      <c r="G129" s="7">
        <v>1.3</v>
      </c>
      <c r="H129" s="7">
        <v>400</v>
      </c>
      <c r="I129" s="7">
        <v>520</v>
      </c>
      <c r="J129" s="7">
        <f t="shared" si="4"/>
        <v>520</v>
      </c>
      <c r="K129" s="7" t="s">
        <v>275</v>
      </c>
      <c r="L129" s="7" t="s">
        <v>20</v>
      </c>
    </row>
    <row r="130" s="3" customFormat="1" ht="27" customHeight="1" spans="1:12">
      <c r="A130" s="7">
        <f>COUNTA($A$3:A129)+1</f>
        <v>104</v>
      </c>
      <c r="B130" s="7" t="s">
        <v>107</v>
      </c>
      <c r="C130" s="7" t="s">
        <v>273</v>
      </c>
      <c r="D130" s="7" t="s">
        <v>247</v>
      </c>
      <c r="E130" s="7" t="s">
        <v>276</v>
      </c>
      <c r="F130" s="7" t="s">
        <v>249</v>
      </c>
      <c r="G130" s="7">
        <v>2.5</v>
      </c>
      <c r="H130" s="7">
        <v>400</v>
      </c>
      <c r="I130" s="7">
        <v>1000</v>
      </c>
      <c r="J130" s="7">
        <f>SUM(I130:I402)-SUM(J131:J402)</f>
        <v>1000</v>
      </c>
      <c r="K130" s="11" t="s">
        <v>277</v>
      </c>
      <c r="L130" s="7" t="s">
        <v>20</v>
      </c>
    </row>
    <row r="131" s="3" customFormat="1" ht="27" customHeight="1" spans="1:12">
      <c r="A131" s="7">
        <f>COUNTA($A$3:A130)+1</f>
        <v>105</v>
      </c>
      <c r="B131" s="7" t="s">
        <v>107</v>
      </c>
      <c r="C131" s="7" t="s">
        <v>273</v>
      </c>
      <c r="D131" s="7" t="s">
        <v>247</v>
      </c>
      <c r="E131" s="7" t="s">
        <v>278</v>
      </c>
      <c r="F131" s="7" t="s">
        <v>249</v>
      </c>
      <c r="G131" s="7">
        <v>0.5</v>
      </c>
      <c r="H131" s="7">
        <v>400</v>
      </c>
      <c r="I131" s="7">
        <v>200</v>
      </c>
      <c r="J131" s="7">
        <f>SUM(I131:I403)-SUM(J132:J403)</f>
        <v>200</v>
      </c>
      <c r="K131" s="11" t="s">
        <v>279</v>
      </c>
      <c r="L131" s="7" t="s">
        <v>20</v>
      </c>
    </row>
    <row r="132" s="3" customFormat="1" ht="27" customHeight="1" spans="1:12">
      <c r="A132" s="7">
        <f>COUNTA($A$3:A131)+1</f>
        <v>106</v>
      </c>
      <c r="B132" s="7" t="s">
        <v>107</v>
      </c>
      <c r="C132" s="7" t="s">
        <v>280</v>
      </c>
      <c r="D132" s="7" t="s">
        <v>247</v>
      </c>
      <c r="E132" s="7" t="s">
        <v>281</v>
      </c>
      <c r="F132" s="7" t="s">
        <v>249</v>
      </c>
      <c r="G132" s="7">
        <v>2</v>
      </c>
      <c r="H132" s="7">
        <v>400</v>
      </c>
      <c r="I132" s="7">
        <v>800</v>
      </c>
      <c r="J132" s="7">
        <f>SUM(I132:I404)-SUM(J133:J404)</f>
        <v>800</v>
      </c>
      <c r="K132" s="7" t="s">
        <v>282</v>
      </c>
      <c r="L132" s="7" t="s">
        <v>20</v>
      </c>
    </row>
    <row r="133" s="3" customFormat="1" ht="27" customHeight="1" spans="1:12">
      <c r="A133" s="7">
        <f>COUNTA($A$3:A132)+1</f>
        <v>107</v>
      </c>
      <c r="B133" s="7" t="s">
        <v>107</v>
      </c>
      <c r="C133" s="7" t="s">
        <v>280</v>
      </c>
      <c r="D133" s="7" t="s">
        <v>247</v>
      </c>
      <c r="E133" s="7" t="s">
        <v>283</v>
      </c>
      <c r="F133" s="7" t="s">
        <v>249</v>
      </c>
      <c r="G133" s="7">
        <v>2.2</v>
      </c>
      <c r="H133" s="7">
        <v>400</v>
      </c>
      <c r="I133" s="7">
        <v>880</v>
      </c>
      <c r="J133" s="7">
        <f>SUM(I133:I405)-SUM(J134:J405)</f>
        <v>880</v>
      </c>
      <c r="K133" s="7" t="s">
        <v>284</v>
      </c>
      <c r="L133" s="7" t="s">
        <v>20</v>
      </c>
    </row>
    <row r="134" s="3" customFormat="1" ht="27" customHeight="1" spans="1:12">
      <c r="A134" s="7">
        <f>COUNTA($A$3:A133)+1</f>
        <v>108</v>
      </c>
      <c r="B134" s="7" t="s">
        <v>107</v>
      </c>
      <c r="C134" s="7" t="s">
        <v>280</v>
      </c>
      <c r="D134" s="7" t="s">
        <v>247</v>
      </c>
      <c r="E134" s="7" t="s">
        <v>285</v>
      </c>
      <c r="F134" s="7" t="s">
        <v>249</v>
      </c>
      <c r="G134" s="7">
        <v>3</v>
      </c>
      <c r="H134" s="7">
        <v>400</v>
      </c>
      <c r="I134" s="7">
        <v>1200</v>
      </c>
      <c r="J134" s="7">
        <f>SUM(I134:I406)-SUM(J135:J406)</f>
        <v>1200</v>
      </c>
      <c r="K134" s="7" t="s">
        <v>286</v>
      </c>
      <c r="L134" s="7" t="s">
        <v>20</v>
      </c>
    </row>
    <row r="135" s="3" customFormat="1" ht="27" customHeight="1" spans="1:12">
      <c r="A135" s="7">
        <f>COUNTA($A$3:A134)+1</f>
        <v>109</v>
      </c>
      <c r="B135" s="7" t="s">
        <v>107</v>
      </c>
      <c r="C135" s="7" t="s">
        <v>280</v>
      </c>
      <c r="D135" s="7" t="s">
        <v>247</v>
      </c>
      <c r="E135" s="7" t="s">
        <v>287</v>
      </c>
      <c r="F135" s="7" t="s">
        <v>249</v>
      </c>
      <c r="G135" s="7">
        <v>36</v>
      </c>
      <c r="H135" s="7">
        <v>400</v>
      </c>
      <c r="I135" s="7">
        <v>14400</v>
      </c>
      <c r="J135" s="7">
        <f>SUM(I135:I408)-SUM(J136:J408)</f>
        <v>14400</v>
      </c>
      <c r="K135" s="7" t="s">
        <v>288</v>
      </c>
      <c r="L135" s="7" t="s">
        <v>20</v>
      </c>
    </row>
    <row r="136" s="3" customFormat="1" ht="27" customHeight="1" spans="1:12">
      <c r="A136" s="7">
        <f>COUNTA($A$3:A135)+1</f>
        <v>110</v>
      </c>
      <c r="B136" s="7" t="s">
        <v>107</v>
      </c>
      <c r="C136" s="7" t="s">
        <v>289</v>
      </c>
      <c r="D136" s="7" t="s">
        <v>247</v>
      </c>
      <c r="E136" s="7" t="s">
        <v>290</v>
      </c>
      <c r="F136" s="7" t="s">
        <v>249</v>
      </c>
      <c r="G136" s="7">
        <v>1</v>
      </c>
      <c r="H136" s="7">
        <v>400</v>
      </c>
      <c r="I136" s="7">
        <v>400</v>
      </c>
      <c r="J136" s="7">
        <f>SUM(I136:I413)-SUM(J137:J413)</f>
        <v>400</v>
      </c>
      <c r="K136" s="7" t="s">
        <v>291</v>
      </c>
      <c r="L136" s="7" t="s">
        <v>20</v>
      </c>
    </row>
    <row r="137" s="3" customFormat="1" ht="27" customHeight="1" spans="1:12">
      <c r="A137" s="7">
        <f>COUNTA($A$3:A136)+1</f>
        <v>111</v>
      </c>
      <c r="B137" s="7" t="s">
        <v>107</v>
      </c>
      <c r="C137" s="7" t="s">
        <v>289</v>
      </c>
      <c r="D137" s="7" t="s">
        <v>247</v>
      </c>
      <c r="E137" s="7" t="s">
        <v>292</v>
      </c>
      <c r="F137" s="7" t="s">
        <v>249</v>
      </c>
      <c r="G137" s="7">
        <v>1.3</v>
      </c>
      <c r="H137" s="7">
        <v>400</v>
      </c>
      <c r="I137" s="7">
        <v>520</v>
      </c>
      <c r="J137" s="7">
        <f>SUM(I137:I415)-SUM(J138:J415)</f>
        <v>520</v>
      </c>
      <c r="K137" s="7" t="s">
        <v>275</v>
      </c>
      <c r="L137" s="7" t="s">
        <v>20</v>
      </c>
    </row>
    <row r="138" s="3" customFormat="1" ht="27" customHeight="1" spans="1:12">
      <c r="A138" s="7">
        <f>COUNTA($A$3:A137)+1</f>
        <v>112</v>
      </c>
      <c r="B138" s="7" t="s">
        <v>107</v>
      </c>
      <c r="C138" s="7" t="s">
        <v>289</v>
      </c>
      <c r="D138" s="7" t="s">
        <v>247</v>
      </c>
      <c r="E138" s="7" t="s">
        <v>293</v>
      </c>
      <c r="F138" s="7" t="s">
        <v>249</v>
      </c>
      <c r="G138" s="7">
        <v>1.3</v>
      </c>
      <c r="H138" s="7">
        <v>400</v>
      </c>
      <c r="I138" s="7">
        <v>520</v>
      </c>
      <c r="J138" s="7">
        <f>SUM(I138:I417)-SUM(J139:J417)</f>
        <v>520</v>
      </c>
      <c r="K138" s="7" t="s">
        <v>294</v>
      </c>
      <c r="L138" s="7" t="s">
        <v>20</v>
      </c>
    </row>
    <row r="139" s="3" customFormat="1" ht="27" customHeight="1" spans="1:12">
      <c r="A139" s="7">
        <f>COUNTA($A$3:A138)+1</f>
        <v>113</v>
      </c>
      <c r="B139" s="7" t="s">
        <v>107</v>
      </c>
      <c r="C139" s="7" t="s">
        <v>289</v>
      </c>
      <c r="D139" s="7" t="s">
        <v>247</v>
      </c>
      <c r="E139" s="7" t="s">
        <v>295</v>
      </c>
      <c r="F139" s="7" t="s">
        <v>249</v>
      </c>
      <c r="G139" s="7">
        <v>1</v>
      </c>
      <c r="H139" s="7">
        <v>400</v>
      </c>
      <c r="I139" s="7">
        <v>400</v>
      </c>
      <c r="J139" s="7">
        <f>SUM(I139:I418)-SUM(J140:J418)</f>
        <v>400</v>
      </c>
      <c r="K139" s="7" t="s">
        <v>296</v>
      </c>
      <c r="L139" s="7" t="s">
        <v>20</v>
      </c>
    </row>
    <row r="140" s="3" customFormat="1" ht="27" customHeight="1" spans="1:12">
      <c r="A140" s="7">
        <f>COUNTA($A$3:A139)+1</f>
        <v>114</v>
      </c>
      <c r="B140" s="7" t="s">
        <v>107</v>
      </c>
      <c r="C140" s="7" t="s">
        <v>289</v>
      </c>
      <c r="D140" s="7" t="s">
        <v>247</v>
      </c>
      <c r="E140" s="7" t="s">
        <v>297</v>
      </c>
      <c r="F140" s="7" t="s">
        <v>249</v>
      </c>
      <c r="G140" s="7">
        <v>1</v>
      </c>
      <c r="H140" s="7">
        <v>400</v>
      </c>
      <c r="I140" s="7">
        <v>400</v>
      </c>
      <c r="J140" s="7">
        <f t="shared" ref="J140:J153" si="5">SUM(I140:I420)-SUM(J141:J420)</f>
        <v>400</v>
      </c>
      <c r="K140" s="7" t="s">
        <v>298</v>
      </c>
      <c r="L140" s="7" t="s">
        <v>20</v>
      </c>
    </row>
    <row r="141" s="3" customFormat="1" ht="27" customHeight="1" spans="1:12">
      <c r="A141" s="7">
        <f>COUNTA($A$3:A140)+1</f>
        <v>115</v>
      </c>
      <c r="B141" s="7" t="s">
        <v>107</v>
      </c>
      <c r="C141" s="7" t="s">
        <v>289</v>
      </c>
      <c r="D141" s="7" t="s">
        <v>247</v>
      </c>
      <c r="E141" s="7" t="s">
        <v>299</v>
      </c>
      <c r="F141" s="7" t="s">
        <v>249</v>
      </c>
      <c r="G141" s="7">
        <v>1</v>
      </c>
      <c r="H141" s="7">
        <v>400</v>
      </c>
      <c r="I141" s="7">
        <v>400</v>
      </c>
      <c r="J141" s="7">
        <f t="shared" si="5"/>
        <v>400</v>
      </c>
      <c r="K141" s="7" t="s">
        <v>300</v>
      </c>
      <c r="L141" s="7" t="s">
        <v>20</v>
      </c>
    </row>
    <row r="142" s="3" customFormat="1" ht="27" customHeight="1" spans="1:12">
      <c r="A142" s="7">
        <f>COUNTA($A$3:A141)+1</f>
        <v>116</v>
      </c>
      <c r="B142" s="7" t="s">
        <v>107</v>
      </c>
      <c r="C142" s="7" t="s">
        <v>289</v>
      </c>
      <c r="D142" s="7" t="s">
        <v>247</v>
      </c>
      <c r="E142" s="7" t="s">
        <v>301</v>
      </c>
      <c r="F142" s="7" t="s">
        <v>249</v>
      </c>
      <c r="G142" s="7">
        <v>1</v>
      </c>
      <c r="H142" s="7">
        <v>400</v>
      </c>
      <c r="I142" s="7">
        <v>400</v>
      </c>
      <c r="J142" s="7">
        <f t="shared" si="5"/>
        <v>400</v>
      </c>
      <c r="K142" s="7" t="s">
        <v>302</v>
      </c>
      <c r="L142" s="7" t="s">
        <v>20</v>
      </c>
    </row>
    <row r="143" s="3" customFormat="1" ht="27" customHeight="1" spans="1:12">
      <c r="A143" s="7">
        <f>COUNTA($A$3:A142)+1</f>
        <v>117</v>
      </c>
      <c r="B143" s="7" t="s">
        <v>107</v>
      </c>
      <c r="C143" s="7" t="s">
        <v>289</v>
      </c>
      <c r="D143" s="7" t="s">
        <v>247</v>
      </c>
      <c r="E143" s="7" t="s">
        <v>303</v>
      </c>
      <c r="F143" s="7" t="s">
        <v>249</v>
      </c>
      <c r="G143" s="7">
        <v>1</v>
      </c>
      <c r="H143" s="7">
        <v>400</v>
      </c>
      <c r="I143" s="7">
        <v>400</v>
      </c>
      <c r="J143" s="7">
        <f t="shared" si="5"/>
        <v>400</v>
      </c>
      <c r="K143" s="7" t="s">
        <v>304</v>
      </c>
      <c r="L143" s="7" t="s">
        <v>20</v>
      </c>
    </row>
    <row r="144" s="3" customFormat="1" ht="27" customHeight="1" spans="1:12">
      <c r="A144" s="7">
        <f>COUNTA($A$3:A143)+1</f>
        <v>118</v>
      </c>
      <c r="B144" s="7" t="s">
        <v>107</v>
      </c>
      <c r="C144" s="7" t="s">
        <v>289</v>
      </c>
      <c r="D144" s="7" t="s">
        <v>247</v>
      </c>
      <c r="E144" s="7" t="s">
        <v>305</v>
      </c>
      <c r="F144" s="7" t="s">
        <v>249</v>
      </c>
      <c r="G144" s="7">
        <v>2</v>
      </c>
      <c r="H144" s="7">
        <v>400</v>
      </c>
      <c r="I144" s="7">
        <v>800</v>
      </c>
      <c r="J144" s="7">
        <f t="shared" si="5"/>
        <v>800</v>
      </c>
      <c r="K144" s="7" t="s">
        <v>306</v>
      </c>
      <c r="L144" s="7" t="s">
        <v>20</v>
      </c>
    </row>
    <row r="145" s="3" customFormat="1" ht="27" customHeight="1" spans="1:12">
      <c r="A145" s="7">
        <f>COUNTA($A$3:A144)+1</f>
        <v>119</v>
      </c>
      <c r="B145" s="7" t="s">
        <v>107</v>
      </c>
      <c r="C145" s="7" t="s">
        <v>289</v>
      </c>
      <c r="D145" s="7" t="s">
        <v>247</v>
      </c>
      <c r="E145" s="7" t="s">
        <v>307</v>
      </c>
      <c r="F145" s="7" t="s">
        <v>249</v>
      </c>
      <c r="G145" s="7">
        <v>1.8</v>
      </c>
      <c r="H145" s="7">
        <v>400</v>
      </c>
      <c r="I145" s="7">
        <v>720</v>
      </c>
      <c r="J145" s="7">
        <f t="shared" si="5"/>
        <v>720</v>
      </c>
      <c r="K145" s="7" t="s">
        <v>308</v>
      </c>
      <c r="L145" s="7" t="s">
        <v>20</v>
      </c>
    </row>
    <row r="146" s="3" customFormat="1" ht="27" customHeight="1" spans="1:12">
      <c r="A146" s="7">
        <f>COUNTA($A$3:A145)+1</f>
        <v>120</v>
      </c>
      <c r="B146" s="7" t="s">
        <v>107</v>
      </c>
      <c r="C146" s="7" t="s">
        <v>289</v>
      </c>
      <c r="D146" s="7" t="s">
        <v>247</v>
      </c>
      <c r="E146" s="7" t="s">
        <v>309</v>
      </c>
      <c r="F146" s="7" t="s">
        <v>249</v>
      </c>
      <c r="G146" s="7">
        <v>1</v>
      </c>
      <c r="H146" s="7">
        <v>400</v>
      </c>
      <c r="I146" s="7">
        <v>400</v>
      </c>
      <c r="J146" s="7">
        <f t="shared" si="5"/>
        <v>400</v>
      </c>
      <c r="K146" s="7" t="s">
        <v>310</v>
      </c>
      <c r="L146" s="7" t="s">
        <v>20</v>
      </c>
    </row>
    <row r="147" s="3" customFormat="1" ht="27" customHeight="1" spans="1:12">
      <c r="A147" s="7">
        <f>COUNTA($A$3:A146)+1</f>
        <v>121</v>
      </c>
      <c r="B147" s="7" t="s">
        <v>107</v>
      </c>
      <c r="C147" s="7" t="s">
        <v>311</v>
      </c>
      <c r="D147" s="7" t="s">
        <v>247</v>
      </c>
      <c r="E147" s="7" t="s">
        <v>86</v>
      </c>
      <c r="F147" s="7" t="s">
        <v>249</v>
      </c>
      <c r="G147" s="8">
        <v>126.7</v>
      </c>
      <c r="H147" s="7">
        <v>100</v>
      </c>
      <c r="I147" s="7">
        <f>G147*H147</f>
        <v>12670</v>
      </c>
      <c r="J147" s="7">
        <f t="shared" si="5"/>
        <v>12670</v>
      </c>
      <c r="K147" s="7" t="s">
        <v>312</v>
      </c>
      <c r="L147" s="7" t="s">
        <v>86</v>
      </c>
    </row>
    <row r="148" s="3" customFormat="1" ht="27" customHeight="1" spans="1:12">
      <c r="A148" s="14">
        <f>COUNTA($A$3:A147)+1</f>
        <v>122</v>
      </c>
      <c r="B148" s="14" t="s">
        <v>107</v>
      </c>
      <c r="C148" s="14" t="s">
        <v>313</v>
      </c>
      <c r="D148" s="15" t="s">
        <v>16</v>
      </c>
      <c r="E148" s="14" t="s">
        <v>314</v>
      </c>
      <c r="F148" s="15" t="s">
        <v>26</v>
      </c>
      <c r="G148" s="15">
        <v>6</v>
      </c>
      <c r="H148" s="7">
        <v>200</v>
      </c>
      <c r="I148" s="15">
        <v>1200</v>
      </c>
      <c r="J148" s="14">
        <f t="shared" si="5"/>
        <v>1200</v>
      </c>
      <c r="K148" s="14" t="s">
        <v>270</v>
      </c>
      <c r="L148" s="14" t="s">
        <v>20</v>
      </c>
    </row>
    <row r="149" s="3" customFormat="1" ht="27" customHeight="1" spans="1:12">
      <c r="A149" s="14">
        <f>COUNTA($A$3:A148)+1</f>
        <v>123</v>
      </c>
      <c r="B149" s="14" t="s">
        <v>107</v>
      </c>
      <c r="C149" s="14" t="s">
        <v>315</v>
      </c>
      <c r="D149" s="15" t="s">
        <v>16</v>
      </c>
      <c r="E149" s="14" t="s">
        <v>182</v>
      </c>
      <c r="F149" s="15" t="s">
        <v>26</v>
      </c>
      <c r="G149" s="15">
        <v>7</v>
      </c>
      <c r="H149" s="7">
        <v>200</v>
      </c>
      <c r="I149" s="15">
        <v>1400</v>
      </c>
      <c r="J149" s="14">
        <f t="shared" si="5"/>
        <v>1400</v>
      </c>
      <c r="K149" s="14" t="s">
        <v>183</v>
      </c>
      <c r="L149" s="14" t="s">
        <v>20</v>
      </c>
    </row>
    <row r="150" s="3" customFormat="1" ht="27" customHeight="1" spans="1:12">
      <c r="A150" s="14">
        <f>COUNTA($A$3:A149)+1</f>
        <v>124</v>
      </c>
      <c r="B150" s="14" t="s">
        <v>107</v>
      </c>
      <c r="C150" s="14" t="s">
        <v>313</v>
      </c>
      <c r="D150" s="15" t="s">
        <v>16</v>
      </c>
      <c r="E150" s="14" t="s">
        <v>23</v>
      </c>
      <c r="F150" s="15" t="s">
        <v>26</v>
      </c>
      <c r="G150" s="15">
        <v>6</v>
      </c>
      <c r="H150" s="7">
        <v>200</v>
      </c>
      <c r="I150" s="15">
        <v>1200</v>
      </c>
      <c r="J150" s="14">
        <f t="shared" si="5"/>
        <v>1200</v>
      </c>
      <c r="K150" s="14" t="s">
        <v>316</v>
      </c>
      <c r="L150" s="14" t="s">
        <v>20</v>
      </c>
    </row>
    <row r="151" s="3" customFormat="1" ht="27" customHeight="1" spans="1:12">
      <c r="A151" s="14">
        <f>COUNTA($A$3:A150)+1</f>
        <v>125</v>
      </c>
      <c r="B151" s="14" t="s">
        <v>107</v>
      </c>
      <c r="C151" s="14" t="s">
        <v>313</v>
      </c>
      <c r="D151" s="15" t="s">
        <v>16</v>
      </c>
      <c r="E151" s="14" t="s">
        <v>187</v>
      </c>
      <c r="F151" s="15" t="s">
        <v>26</v>
      </c>
      <c r="G151" s="15">
        <v>3</v>
      </c>
      <c r="H151" s="7">
        <v>200</v>
      </c>
      <c r="I151" s="15">
        <v>600</v>
      </c>
      <c r="J151" s="14">
        <f t="shared" si="5"/>
        <v>600</v>
      </c>
      <c r="K151" s="14" t="s">
        <v>188</v>
      </c>
      <c r="L151" s="14" t="s">
        <v>20</v>
      </c>
    </row>
    <row r="152" s="3" customFormat="1" ht="27" customHeight="1" spans="1:12">
      <c r="A152" s="14">
        <f>COUNTA($A$3:A151)+1</f>
        <v>126</v>
      </c>
      <c r="B152" s="14" t="s">
        <v>107</v>
      </c>
      <c r="C152" s="14" t="s">
        <v>313</v>
      </c>
      <c r="D152" s="15" t="s">
        <v>16</v>
      </c>
      <c r="E152" s="14" t="s">
        <v>257</v>
      </c>
      <c r="F152" s="15" t="s">
        <v>26</v>
      </c>
      <c r="G152" s="15">
        <v>3</v>
      </c>
      <c r="H152" s="7">
        <v>200</v>
      </c>
      <c r="I152" s="15">
        <v>600</v>
      </c>
      <c r="J152" s="14">
        <f t="shared" si="5"/>
        <v>600</v>
      </c>
      <c r="K152" s="16" t="s">
        <v>317</v>
      </c>
      <c r="L152" s="14" t="s">
        <v>20</v>
      </c>
    </row>
    <row r="153" s="3" customFormat="1" ht="27" customHeight="1" spans="1:12">
      <c r="A153" s="14">
        <f>COUNTA($A$3:A152)+1</f>
        <v>127</v>
      </c>
      <c r="B153" s="14" t="s">
        <v>107</v>
      </c>
      <c r="C153" s="14" t="s">
        <v>318</v>
      </c>
      <c r="D153" s="15" t="s">
        <v>319</v>
      </c>
      <c r="E153" s="14" t="s">
        <v>320</v>
      </c>
      <c r="F153" s="15" t="s">
        <v>26</v>
      </c>
      <c r="G153" s="15">
        <v>140</v>
      </c>
      <c r="H153" s="15">
        <v>200</v>
      </c>
      <c r="I153" s="15">
        <v>28000</v>
      </c>
      <c r="J153" s="14">
        <f t="shared" si="5"/>
        <v>28000</v>
      </c>
      <c r="K153" s="14" t="s">
        <v>321</v>
      </c>
      <c r="L153" s="14" t="s">
        <v>20</v>
      </c>
    </row>
    <row r="154" s="3" customFormat="1" ht="27" customHeight="1" spans="1:12">
      <c r="A154" s="6">
        <f>COUNTA($A$3:A153)+1</f>
        <v>128</v>
      </c>
      <c r="B154" s="6" t="s">
        <v>322</v>
      </c>
      <c r="C154" s="6" t="s">
        <v>323</v>
      </c>
      <c r="D154" s="6" t="s">
        <v>324</v>
      </c>
      <c r="E154" s="6" t="s">
        <v>324</v>
      </c>
      <c r="F154" s="6" t="s">
        <v>325</v>
      </c>
      <c r="G154" s="6">
        <v>22</v>
      </c>
      <c r="H154" s="6">
        <v>5000</v>
      </c>
      <c r="I154" s="6">
        <f>H154*G154</f>
        <v>110000</v>
      </c>
      <c r="J154" s="6">
        <f>SUM(I154:I435)-SUM(J155:J435)</f>
        <v>110000</v>
      </c>
      <c r="K154" s="6"/>
      <c r="L154" s="6" t="s">
        <v>86</v>
      </c>
    </row>
    <row r="155" s="3" customFormat="1" ht="27" customHeight="1" spans="1:12">
      <c r="A155" s="13">
        <f>COUNTA($A$3:A154)+1</f>
        <v>129</v>
      </c>
      <c r="B155" s="13" t="s">
        <v>21</v>
      </c>
      <c r="C155" s="6" t="s">
        <v>326</v>
      </c>
      <c r="D155" s="13" t="s">
        <v>327</v>
      </c>
      <c r="E155" s="13" t="s">
        <v>23</v>
      </c>
      <c r="F155" s="13" t="s">
        <v>328</v>
      </c>
      <c r="G155" s="13">
        <v>66</v>
      </c>
      <c r="H155" s="13">
        <v>5000</v>
      </c>
      <c r="I155" s="13">
        <f>G155*H155</f>
        <v>330000</v>
      </c>
      <c r="J155" s="13">
        <f>SUM(I155:I436)-SUM(J156:J436)</f>
        <v>330000</v>
      </c>
      <c r="K155" s="13" t="s">
        <v>316</v>
      </c>
      <c r="L155" s="13" t="s">
        <v>86</v>
      </c>
    </row>
    <row r="156" s="3" customFormat="1" ht="27" customHeight="1" spans="1:12">
      <c r="A156" s="13">
        <f>COUNTA($A$3:A155)+1</f>
        <v>130</v>
      </c>
      <c r="B156" s="13" t="s">
        <v>21</v>
      </c>
      <c r="C156" s="13" t="s">
        <v>329</v>
      </c>
      <c r="D156" s="13" t="s">
        <v>330</v>
      </c>
      <c r="E156" s="13" t="s">
        <v>331</v>
      </c>
      <c r="F156" s="13" t="s">
        <v>325</v>
      </c>
      <c r="G156" s="13">
        <v>23</v>
      </c>
      <c r="H156" s="13">
        <v>5000</v>
      </c>
      <c r="I156" s="13">
        <f>G156*H156</f>
        <v>115000</v>
      </c>
      <c r="J156" s="13">
        <f>SUM(I156:I437)-SUM(J157:J437)</f>
        <v>115000</v>
      </c>
      <c r="K156" s="13" t="s">
        <v>332</v>
      </c>
      <c r="L156" s="13" t="s">
        <v>86</v>
      </c>
    </row>
  </sheetData>
  <autoFilter ref="A3:L156">
    <extLst/>
  </autoFilter>
  <mergeCells count="43">
    <mergeCell ref="A1:L1"/>
    <mergeCell ref="F2:I2"/>
    <mergeCell ref="A2:A3"/>
    <mergeCell ref="A5:A6"/>
    <mergeCell ref="A7:A8"/>
    <mergeCell ref="A31:A35"/>
    <mergeCell ref="A75:A77"/>
    <mergeCell ref="A108:A112"/>
    <mergeCell ref="A113:A116"/>
    <mergeCell ref="A117:A119"/>
    <mergeCell ref="A120:A123"/>
    <mergeCell ref="A125:A128"/>
    <mergeCell ref="B2:B3"/>
    <mergeCell ref="C2:C3"/>
    <mergeCell ref="C75:C77"/>
    <mergeCell ref="C108:C112"/>
    <mergeCell ref="C113:C116"/>
    <mergeCell ref="C117:C119"/>
    <mergeCell ref="C120:C123"/>
    <mergeCell ref="C125:C128"/>
    <mergeCell ref="D2:D3"/>
    <mergeCell ref="E2:E3"/>
    <mergeCell ref="E5:E6"/>
    <mergeCell ref="E7:E8"/>
    <mergeCell ref="E31:E35"/>
    <mergeCell ref="E75:E77"/>
    <mergeCell ref="E108:E112"/>
    <mergeCell ref="E113:E116"/>
    <mergeCell ref="E117:E119"/>
    <mergeCell ref="E120:E123"/>
    <mergeCell ref="E125:E128"/>
    <mergeCell ref="J2:J3"/>
    <mergeCell ref="J5:J6"/>
    <mergeCell ref="J7:J8"/>
    <mergeCell ref="J31:J35"/>
    <mergeCell ref="J75:J77"/>
    <mergeCell ref="J108:J112"/>
    <mergeCell ref="J113:J116"/>
    <mergeCell ref="J117:J119"/>
    <mergeCell ref="J120:J123"/>
    <mergeCell ref="J125:J128"/>
    <mergeCell ref="K2:K3"/>
    <mergeCell ref="L2:L3"/>
  </mergeCells>
  <conditionalFormatting sqref="K81">
    <cfRule type="containsText" dxfId="0" priority="22" operator="between" text="户主">
      <formula>NOT(ISERROR(SEARCH("户主",K81)))</formula>
    </cfRule>
  </conditionalFormatting>
  <conditionalFormatting sqref="K82">
    <cfRule type="containsText" dxfId="0" priority="41" operator="between" text="户主">
      <formula>NOT(ISERROR(SEARCH("户主",K82)))</formula>
    </cfRule>
  </conditionalFormatting>
  <conditionalFormatting sqref="K84">
    <cfRule type="containsText" dxfId="0" priority="40" operator="between" text="户主">
      <formula>NOT(ISERROR(SEARCH("户主",K84)))</formula>
    </cfRule>
  </conditionalFormatting>
  <conditionalFormatting sqref="K87">
    <cfRule type="containsText" dxfId="0" priority="39" operator="between" text="户主">
      <formula>NOT(ISERROR(SEARCH("户主",K87)))</formula>
    </cfRule>
  </conditionalFormatting>
  <conditionalFormatting sqref="K88">
    <cfRule type="containsText" dxfId="0" priority="38" operator="between" text="户主">
      <formula>NOT(ISERROR(SEARCH("户主",K88)))</formula>
    </cfRule>
  </conditionalFormatting>
  <conditionalFormatting sqref="K89">
    <cfRule type="containsText" dxfId="0" priority="37" operator="between" text="户主">
      <formula>NOT(ISERROR(SEARCH("户主",K89)))</formula>
    </cfRule>
  </conditionalFormatting>
  <conditionalFormatting sqref="K90">
    <cfRule type="containsText" dxfId="0" priority="36" operator="between" text="户主">
      <formula>NOT(ISERROR(SEARCH("户主",K90)))</formula>
    </cfRule>
  </conditionalFormatting>
  <conditionalFormatting sqref="K91">
    <cfRule type="containsText" dxfId="0" priority="35" operator="between" text="户主">
      <formula>NOT(ISERROR(SEARCH("户主",K91)))</formula>
    </cfRule>
  </conditionalFormatting>
  <conditionalFormatting sqref="K92">
    <cfRule type="containsText" dxfId="0" priority="34" operator="between" text="户主">
      <formula>NOT(ISERROR(SEARCH("户主",K92)))</formula>
    </cfRule>
  </conditionalFormatting>
  <conditionalFormatting sqref="K93">
    <cfRule type="containsText" dxfId="0" priority="33" operator="between" text="户主">
      <formula>NOT(ISERROR(SEARCH("户主",K93)))</formula>
    </cfRule>
  </conditionalFormatting>
  <conditionalFormatting sqref="K94">
    <cfRule type="containsText" dxfId="0" priority="32" operator="between" text="户主">
      <formula>NOT(ISERROR(SEARCH("户主",K94)))</formula>
    </cfRule>
  </conditionalFormatting>
  <conditionalFormatting sqref="K95">
    <cfRule type="containsText" dxfId="0" priority="31" operator="between" text="户主">
      <formula>NOT(ISERROR(SEARCH("户主",K95)))</formula>
    </cfRule>
  </conditionalFormatting>
  <conditionalFormatting sqref="K96">
    <cfRule type="containsText" dxfId="0" priority="30" operator="between" text="户主">
      <formula>NOT(ISERROR(SEARCH("户主",K96)))</formula>
    </cfRule>
  </conditionalFormatting>
  <conditionalFormatting sqref="K97">
    <cfRule type="containsText" dxfId="0" priority="29" operator="between" text="户主">
      <formula>NOT(ISERROR(SEARCH("户主",K97)))</formula>
    </cfRule>
  </conditionalFormatting>
  <conditionalFormatting sqref="K98">
    <cfRule type="containsText" dxfId="0" priority="28" operator="between" text="户主">
      <formula>NOT(ISERROR(SEARCH("户主",K98)))</formula>
    </cfRule>
  </conditionalFormatting>
  <conditionalFormatting sqref="K99">
    <cfRule type="containsText" dxfId="0" priority="27" operator="between" text="户主">
      <formula>NOT(ISERROR(SEARCH("户主",K99)))</formula>
    </cfRule>
  </conditionalFormatting>
  <conditionalFormatting sqref="K100">
    <cfRule type="containsText" dxfId="0" priority="26" operator="between" text="户主">
      <formula>NOT(ISERROR(SEARCH("户主",K100)))</formula>
    </cfRule>
  </conditionalFormatting>
  <conditionalFormatting sqref="K102">
    <cfRule type="containsText" dxfId="0" priority="25" operator="between" text="户主">
      <formula>NOT(ISERROR(SEARCH("户主",K102)))</formula>
    </cfRule>
  </conditionalFormatting>
  <conditionalFormatting sqref="K103">
    <cfRule type="containsText" dxfId="0" priority="24" operator="between" text="户主">
      <formula>NOT(ISERROR(SEARCH("户主",K103)))</formula>
    </cfRule>
  </conditionalFormatting>
  <conditionalFormatting sqref="K104">
    <cfRule type="containsText" dxfId="0" priority="23" operator="between" text="户主">
      <formula>NOT(ISERROR(SEARCH("户主",K104)))</formula>
    </cfRule>
  </conditionalFormatting>
  <conditionalFormatting sqref="K130:K131">
    <cfRule type="containsText" dxfId="0" priority="43" operator="between" text="户主">
      <formula>NOT(ISERROR(SEARCH("户主",K130)))</formula>
    </cfRule>
  </conditionalFormatting>
  <pageMargins left="0.511805555555556" right="0.118055555555556" top="1.0236111111111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斗笛</cp:lastModifiedBy>
  <dcterms:created xsi:type="dcterms:W3CDTF">2020-09-17T14:09:00Z</dcterms:created>
  <dcterms:modified xsi:type="dcterms:W3CDTF">2020-10-27T10:14:08Z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2052-11.1.0.10072</vt:lpwstr>
  </property>
  <property fmtid="{D5CDD505-2E9C-101B-9397-08002B2CF9AE}" pid="3" name="KSOReadingLayout">
    <vt:bool>true</vt:bool>
  </property>
</Properties>
</file>