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definedNames>
    <definedName name="_xlnm._FilterDatabase" localSheetId="0" hidden="1">Sheet1!$A$4:$XEX$495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<sst xmlns="http://schemas.openxmlformats.org/spreadsheetml/2006/main" count="6910" uniqueCount="1245">
  <si>
    <t>石泉县2020年度经营主体和非建档立卡户发展蚕桑产业奖补名单</t>
  </si>
  <si>
    <t>序号</t>
  </si>
  <si>
    <t>镇</t>
  </si>
  <si>
    <t>奖补对象</t>
  </si>
  <si>
    <t>姓名</t>
  </si>
  <si>
    <t>村</t>
  </si>
  <si>
    <t>镇复查</t>
  </si>
  <si>
    <t>县级核查结果</t>
  </si>
  <si>
    <t>合计</t>
  </si>
  <si>
    <t>身份证</t>
  </si>
  <si>
    <t>属性</t>
  </si>
  <si>
    <t>项目名称</t>
  </si>
  <si>
    <t>规模</t>
  </si>
  <si>
    <t>奖补标准（元）</t>
  </si>
  <si>
    <t>奖补金额（元）</t>
  </si>
  <si>
    <t>分类</t>
  </si>
  <si>
    <t>曾溪镇</t>
  </si>
  <si>
    <t>非建档立卡户核查</t>
  </si>
  <si>
    <t>王成</t>
  </si>
  <si>
    <t>联盟村</t>
  </si>
  <si>
    <t>高压喷雾消毒机</t>
  </si>
  <si>
    <t>蚕桑器械</t>
  </si>
  <si>
    <t>61242***********41410</t>
  </si>
  <si>
    <t>非贫困户</t>
  </si>
  <si>
    <t>修枝剪</t>
  </si>
  <si>
    <t>农户</t>
  </si>
  <si>
    <t>何国勤</t>
  </si>
  <si>
    <t>桑苗</t>
  </si>
  <si>
    <t>1400株</t>
  </si>
  <si>
    <t>61242***********11413</t>
  </si>
  <si>
    <t>杜孝和</t>
  </si>
  <si>
    <t>100株</t>
  </si>
  <si>
    <t>61242***********01415</t>
  </si>
  <si>
    <t>王忠文</t>
  </si>
  <si>
    <t>瓦窑村</t>
  </si>
  <si>
    <t>10000株</t>
  </si>
  <si>
    <t>61242***********60011</t>
  </si>
  <si>
    <t>李国金</t>
  </si>
  <si>
    <t>油坊湾村</t>
  </si>
  <si>
    <t>蚕台</t>
  </si>
  <si>
    <t>1000元/户</t>
  </si>
  <si>
    <t>61242***********21417</t>
  </si>
  <si>
    <t>两河镇</t>
  </si>
  <si>
    <t>张登祥</t>
  </si>
  <si>
    <t>新春村八组</t>
  </si>
  <si>
    <t>3000株</t>
  </si>
  <si>
    <t>0.8元/株</t>
  </si>
  <si>
    <t>61242***********4481X</t>
  </si>
  <si>
    <t>80平方米</t>
  </si>
  <si>
    <t>桑剪</t>
  </si>
  <si>
    <t>1套1650元</t>
  </si>
  <si>
    <t>刘恩兰</t>
  </si>
  <si>
    <t>新春村二组</t>
  </si>
  <si>
    <t>60平方米</t>
  </si>
  <si>
    <t>61242***********74824</t>
  </si>
  <si>
    <t>1套362元</t>
  </si>
  <si>
    <t>董才家</t>
  </si>
  <si>
    <t>61242***********44811</t>
  </si>
  <si>
    <t>董克富</t>
  </si>
  <si>
    <t>新春村一组</t>
  </si>
  <si>
    <t>61242***********64819</t>
  </si>
  <si>
    <t>陈远红</t>
  </si>
  <si>
    <t>800株</t>
  </si>
  <si>
    <t>61242***********94813</t>
  </si>
  <si>
    <t>包月富</t>
  </si>
  <si>
    <t>61242***********34816</t>
  </si>
  <si>
    <t>毛明凯</t>
  </si>
  <si>
    <t>兴坪村四组</t>
  </si>
  <si>
    <t>密植桑园</t>
  </si>
  <si>
    <t>61242***********95016</t>
  </si>
  <si>
    <t>标准化蚕室</t>
  </si>
  <si>
    <t>50元/</t>
  </si>
  <si>
    <t>蚕室</t>
  </si>
  <si>
    <t>养蚕台</t>
  </si>
  <si>
    <t>胡兴顺</t>
  </si>
  <si>
    <t>迎河村一组</t>
  </si>
  <si>
    <t>50/平</t>
  </si>
  <si>
    <t>清洗机</t>
  </si>
  <si>
    <t>1台600元</t>
  </si>
  <si>
    <t>电动伐条机</t>
  </si>
  <si>
    <t>2台3300元</t>
  </si>
  <si>
    <t>刘小虎</t>
  </si>
  <si>
    <t>116.9平米</t>
  </si>
  <si>
    <t>61242***********94819</t>
  </si>
  <si>
    <t>刘龙勤</t>
  </si>
  <si>
    <t>1把1650元</t>
  </si>
  <si>
    <t>61242***********04819</t>
  </si>
  <si>
    <t>梅可芳</t>
  </si>
  <si>
    <t>61242***********74425</t>
  </si>
  <si>
    <t>罗来怀</t>
  </si>
  <si>
    <t>高原村二组</t>
  </si>
  <si>
    <t>电动筛子</t>
  </si>
  <si>
    <t>1台300元</t>
  </si>
  <si>
    <t>61242***********34815</t>
  </si>
  <si>
    <t>电动桑剪</t>
  </si>
  <si>
    <t>1台950元</t>
  </si>
  <si>
    <t>31平方米</t>
  </si>
  <si>
    <t>50元/平方米</t>
  </si>
  <si>
    <t>王怀兵</t>
  </si>
  <si>
    <t>高原村八组</t>
  </si>
  <si>
    <t>电动修枝剪子</t>
  </si>
  <si>
    <t>1台1400元</t>
  </si>
  <si>
    <t>61242***********74814</t>
  </si>
  <si>
    <t>赵坤</t>
  </si>
  <si>
    <t>高原村五组</t>
  </si>
  <si>
    <t>1台200元</t>
  </si>
  <si>
    <t>61242***********54817</t>
  </si>
  <si>
    <t>4台6600元</t>
  </si>
  <si>
    <t>电动喷雾机
（高压消毒机）</t>
  </si>
  <si>
    <t>2台2560元</t>
  </si>
  <si>
    <t>省力蚕台</t>
  </si>
  <si>
    <t>200平方米</t>
  </si>
  <si>
    <t>严忠荣</t>
  </si>
  <si>
    <t>高原村一组</t>
  </si>
  <si>
    <t>高压消毒机</t>
  </si>
  <si>
    <t>1台358元</t>
  </si>
  <si>
    <t>61242***********54814</t>
  </si>
  <si>
    <t>72平方米</t>
  </si>
  <si>
    <t>罗贤兵</t>
  </si>
  <si>
    <t>城镇社区</t>
  </si>
  <si>
    <t>电动喷雾器</t>
  </si>
  <si>
    <t>1台1483元</t>
  </si>
  <si>
    <t>61242***********24817</t>
  </si>
  <si>
    <t>杨小康</t>
  </si>
  <si>
    <t>1台498元</t>
  </si>
  <si>
    <t>61242***********34813</t>
  </si>
  <si>
    <t>陈孝兰</t>
  </si>
  <si>
    <t>切桑机</t>
  </si>
  <si>
    <t>1台2000元</t>
  </si>
  <si>
    <t>62302***********14682</t>
  </si>
  <si>
    <t>电动剪刀</t>
  </si>
  <si>
    <t>1把1500元</t>
  </si>
  <si>
    <t>杨建康</t>
  </si>
  <si>
    <t>61242***********6483X</t>
  </si>
  <si>
    <t>张亚利</t>
  </si>
  <si>
    <t>61242***********94843</t>
  </si>
  <si>
    <t>周友全</t>
  </si>
  <si>
    <t>中心村二组</t>
  </si>
  <si>
    <t>1台567元</t>
  </si>
  <si>
    <t>61242***********84813</t>
  </si>
  <si>
    <t>张德松</t>
  </si>
  <si>
    <t>迎河村四组</t>
  </si>
  <si>
    <t>200株</t>
  </si>
  <si>
    <t>61242***********64816</t>
  </si>
  <si>
    <t>王治友</t>
  </si>
  <si>
    <t>1000株</t>
  </si>
  <si>
    <t>61242***********94811</t>
  </si>
  <si>
    <t>彭建华</t>
  </si>
  <si>
    <t>艾心村四组</t>
  </si>
  <si>
    <t>400株</t>
  </si>
  <si>
    <t>61242***********44839</t>
  </si>
  <si>
    <t>程长兵</t>
  </si>
  <si>
    <t>艾心村二组</t>
  </si>
  <si>
    <t>61242***********14815</t>
  </si>
  <si>
    <t>中池镇</t>
  </si>
  <si>
    <t>刘志刚</t>
  </si>
  <si>
    <t>青泥涧村一组</t>
  </si>
  <si>
    <t>61242***********9581X</t>
  </si>
  <si>
    <t>易守应</t>
  </si>
  <si>
    <t>夹丰村一组</t>
  </si>
  <si>
    <t>61242***********55811</t>
  </si>
  <si>
    <t>严云军</t>
  </si>
  <si>
    <t>61242***********55814</t>
  </si>
  <si>
    <t>叶友保</t>
  </si>
  <si>
    <t>民主村一组</t>
  </si>
  <si>
    <t>61242***********22216</t>
  </si>
  <si>
    <t>李怀平</t>
  </si>
  <si>
    <t>民主村二组</t>
  </si>
  <si>
    <t>61242***********82312</t>
  </si>
  <si>
    <t>叶小勇</t>
  </si>
  <si>
    <t>民主村三组</t>
  </si>
  <si>
    <t>61242***********92215</t>
  </si>
  <si>
    <t>叶斌</t>
  </si>
  <si>
    <t>61242***********92315</t>
  </si>
  <si>
    <t>叶仁林</t>
  </si>
  <si>
    <t>民主村十组</t>
  </si>
  <si>
    <t>61242***********52214</t>
  </si>
  <si>
    <t>叶友均</t>
  </si>
  <si>
    <t>61242***********12000</t>
  </si>
  <si>
    <t>叶方虎</t>
  </si>
  <si>
    <t>61242***********22315</t>
  </si>
  <si>
    <t>周其海</t>
  </si>
  <si>
    <t>西沙河村一组</t>
  </si>
  <si>
    <t>61242***********22310</t>
  </si>
  <si>
    <t>周学林</t>
  </si>
  <si>
    <t>西沙河村四组</t>
  </si>
  <si>
    <t>61242***********12233</t>
  </si>
  <si>
    <t>段昌清</t>
  </si>
  <si>
    <t>61242***********22313</t>
  </si>
  <si>
    <t>李佑炳</t>
  </si>
  <si>
    <t>61242***********72214</t>
  </si>
  <si>
    <t>裴长凤</t>
  </si>
  <si>
    <t>61242***********72226</t>
  </si>
  <si>
    <t>廖元兵</t>
  </si>
  <si>
    <t>61242***********82216</t>
  </si>
  <si>
    <t>冯尚平</t>
  </si>
  <si>
    <t>军民村五组</t>
  </si>
  <si>
    <t>61242***********82212</t>
  </si>
  <si>
    <t>姜伟明</t>
  </si>
  <si>
    <t>青泥涧村二组</t>
  </si>
  <si>
    <t>61242***********25818</t>
  </si>
  <si>
    <t>吉发刚</t>
  </si>
  <si>
    <t>吉发宝</t>
  </si>
  <si>
    <t>61242***********15818</t>
  </si>
  <si>
    <t>汪成兰</t>
  </si>
  <si>
    <t>61242***********85823</t>
  </si>
  <si>
    <t>廖堂秀</t>
  </si>
  <si>
    <t>61242***********25828</t>
  </si>
  <si>
    <t>王全兵</t>
  </si>
  <si>
    <t>青泥涧村三组</t>
  </si>
  <si>
    <t>61242***********05816</t>
  </si>
  <si>
    <t>李世褔</t>
  </si>
  <si>
    <t>堰坪村二组</t>
  </si>
  <si>
    <t>61242***********12229</t>
  </si>
  <si>
    <t>陈长久</t>
  </si>
  <si>
    <t>西沙河村二组</t>
  </si>
  <si>
    <t>自动高压清洗机</t>
  </si>
  <si>
    <t>61242***********72312</t>
  </si>
  <si>
    <t>陈泽位</t>
  </si>
  <si>
    <t>61242***********32313</t>
  </si>
  <si>
    <t>陈向莲</t>
  </si>
  <si>
    <t>高压消毒机1台</t>
  </si>
  <si>
    <t>61242***********61025</t>
  </si>
  <si>
    <t>叶方平</t>
  </si>
  <si>
    <t>61242***********62310</t>
  </si>
  <si>
    <t>电动伐条机1台</t>
  </si>
  <si>
    <t>李怀贵</t>
  </si>
  <si>
    <t>61242***********22319</t>
  </si>
  <si>
    <t>切桑机1台</t>
  </si>
  <si>
    <t>叶方礼</t>
  </si>
  <si>
    <t>61242***********62317</t>
  </si>
  <si>
    <t>李怀兵</t>
  </si>
  <si>
    <t>61242***********52215</t>
  </si>
  <si>
    <t>陈文高</t>
  </si>
  <si>
    <t>61242***********02314</t>
  </si>
  <si>
    <t>叶仁平</t>
  </si>
  <si>
    <t>61242***********42318</t>
  </si>
  <si>
    <t>叶友文</t>
  </si>
  <si>
    <t>民主村五组</t>
  </si>
  <si>
    <t>61242***********52318</t>
  </si>
  <si>
    <t>陈相保</t>
  </si>
  <si>
    <t>61242***********02215</t>
  </si>
  <si>
    <t>叶方保</t>
  </si>
  <si>
    <t>61242***********32319</t>
  </si>
  <si>
    <t>叶方均</t>
  </si>
  <si>
    <t>61242***********32211</t>
  </si>
  <si>
    <t>赵一连</t>
  </si>
  <si>
    <t>民主村四组</t>
  </si>
  <si>
    <t>61242***********52328</t>
  </si>
  <si>
    <t>李佑成</t>
  </si>
  <si>
    <t>61242***********12317</t>
  </si>
  <si>
    <t>叶友兴</t>
  </si>
  <si>
    <t>民主村七组</t>
  </si>
  <si>
    <t>61242***********52312</t>
  </si>
  <si>
    <t>叶友辉</t>
  </si>
  <si>
    <t>61242***********12210</t>
  </si>
  <si>
    <t>袁国林</t>
  </si>
  <si>
    <t>61242***********42214</t>
  </si>
  <si>
    <t>叶友教</t>
  </si>
  <si>
    <t>民主村八组</t>
  </si>
  <si>
    <t>61242***********42316</t>
  </si>
  <si>
    <t>李代书</t>
  </si>
  <si>
    <t>蚕桑机械</t>
  </si>
  <si>
    <t>冯宣朋</t>
  </si>
  <si>
    <t>军民村三组</t>
  </si>
  <si>
    <t>61242***********22217</t>
  </si>
  <si>
    <t>冯上怀（配偶王玉群）</t>
  </si>
  <si>
    <t>61242***********82213</t>
  </si>
  <si>
    <t>冯尚富（配偶李茂彩）</t>
  </si>
  <si>
    <t>61242***********52217</t>
  </si>
  <si>
    <t>易守兵</t>
  </si>
  <si>
    <t>东沙河村一组</t>
  </si>
  <si>
    <t>1台</t>
  </si>
  <si>
    <t>罗平</t>
  </si>
  <si>
    <t>东沙河村五组</t>
  </si>
  <si>
    <t>5套</t>
  </si>
  <si>
    <t>61242***********12219</t>
  </si>
  <si>
    <t>2套</t>
  </si>
  <si>
    <t>谭可兴</t>
  </si>
  <si>
    <t>61242***********6221X</t>
  </si>
  <si>
    <t>王付满</t>
  </si>
  <si>
    <t>930*50％=465</t>
  </si>
  <si>
    <t>61242***********12214</t>
  </si>
  <si>
    <t>阮开成</t>
  </si>
  <si>
    <t>61242***********9581x</t>
  </si>
  <si>
    <t>汪成秀</t>
  </si>
  <si>
    <t>61242***********45826</t>
  </si>
  <si>
    <t>喷粉筛子</t>
  </si>
  <si>
    <t>姜华</t>
  </si>
  <si>
    <t>61242***********05815</t>
  </si>
  <si>
    <t>易守勇</t>
  </si>
  <si>
    <t>61242***********85810</t>
  </si>
  <si>
    <t>梁龙进</t>
  </si>
  <si>
    <t>电动切桑机</t>
  </si>
  <si>
    <t>61242***********2581x</t>
  </si>
  <si>
    <t>易礼江</t>
  </si>
  <si>
    <t>61242***********0581x</t>
  </si>
  <si>
    <t>吴国友</t>
  </si>
  <si>
    <t>易守成</t>
  </si>
  <si>
    <t>61242***********45837</t>
  </si>
  <si>
    <t>杨啟维</t>
  </si>
  <si>
    <t>61242***********75819</t>
  </si>
  <si>
    <t>叶方海</t>
  </si>
  <si>
    <t>61242***********85816</t>
  </si>
  <si>
    <t>合作社</t>
  </si>
  <si>
    <t>青泥涧村四组</t>
  </si>
  <si>
    <t>韩付卫</t>
  </si>
  <si>
    <t>城镇社区三组</t>
  </si>
  <si>
    <t>1台598元</t>
  </si>
  <si>
    <t>城关镇</t>
  </si>
  <si>
    <t>何  卫</t>
  </si>
  <si>
    <t>新民村一组</t>
  </si>
  <si>
    <t>61242***********51852</t>
  </si>
  <si>
    <t>周先弟</t>
  </si>
  <si>
    <t>太阳村三组</t>
  </si>
  <si>
    <t>61242***********21236</t>
  </si>
  <si>
    <t>李胜兵</t>
  </si>
  <si>
    <t>新联村四组</t>
  </si>
  <si>
    <t>61242***********71814</t>
  </si>
  <si>
    <t>刘延洲</t>
  </si>
  <si>
    <t>新联村九组</t>
  </si>
  <si>
    <t>61242***********91811</t>
  </si>
  <si>
    <t>郭维平</t>
  </si>
  <si>
    <t>五三村三组</t>
  </si>
  <si>
    <t>61242***********91218</t>
  </si>
  <si>
    <t>罗胜华</t>
  </si>
  <si>
    <t>双桥村六组</t>
  </si>
  <si>
    <t>61242***********41012</t>
  </si>
  <si>
    <t>罗长生</t>
  </si>
  <si>
    <t>双喜村二组</t>
  </si>
  <si>
    <t>61242***********91014</t>
  </si>
  <si>
    <t>罗长兴</t>
  </si>
  <si>
    <t>61242***********71018</t>
  </si>
  <si>
    <t>文明山</t>
  </si>
  <si>
    <t>百乐村四组</t>
  </si>
  <si>
    <t>61242***********40810</t>
  </si>
  <si>
    <t>石师召</t>
  </si>
  <si>
    <t>黄荆坝社区</t>
  </si>
  <si>
    <t>61242***********10812</t>
  </si>
  <si>
    <t>农户申报</t>
  </si>
  <si>
    <t>谭继斌</t>
  </si>
  <si>
    <t>黄荆坝五组</t>
  </si>
  <si>
    <t>61242***********50813</t>
  </si>
  <si>
    <t>郑诗学</t>
  </si>
  <si>
    <t>东风村一组</t>
  </si>
  <si>
    <t>61242***********51218</t>
  </si>
  <si>
    <t>郑诗刚</t>
  </si>
  <si>
    <t>红星村三组</t>
  </si>
  <si>
    <t>61242***********71212</t>
  </si>
  <si>
    <t>郑书学</t>
  </si>
  <si>
    <t>红星村一组</t>
  </si>
  <si>
    <t>61242***********21213</t>
  </si>
  <si>
    <t>李永发</t>
  </si>
  <si>
    <t>新联村二组</t>
  </si>
  <si>
    <t>61242***********31811</t>
  </si>
  <si>
    <t>李胜德</t>
  </si>
  <si>
    <t>61242***********71819</t>
  </si>
  <si>
    <t>周西凤</t>
  </si>
  <si>
    <t>新联村十二组</t>
  </si>
  <si>
    <t>61242***********01827</t>
  </si>
  <si>
    <t>马孝香</t>
  </si>
  <si>
    <t>61242***********81218</t>
  </si>
  <si>
    <t>黄荆坝七组</t>
  </si>
  <si>
    <t>纪大胜</t>
  </si>
  <si>
    <t>61242***********10816</t>
  </si>
  <si>
    <t>张友华</t>
  </si>
  <si>
    <t>61242***********31212</t>
  </si>
  <si>
    <t>李胜刚</t>
  </si>
  <si>
    <t>新民村五组</t>
  </si>
  <si>
    <t>61242***********81857</t>
  </si>
  <si>
    <t>何 军</t>
  </si>
  <si>
    <t>新民村二组</t>
  </si>
  <si>
    <t>61242***********61857</t>
  </si>
  <si>
    <t>邱长根</t>
  </si>
  <si>
    <t>新民村三组</t>
  </si>
  <si>
    <t>61242***********01816</t>
  </si>
  <si>
    <t>邱长芬</t>
  </si>
  <si>
    <t>61242***********91841</t>
  </si>
  <si>
    <t>高德应</t>
  </si>
  <si>
    <t>新民村四组</t>
  </si>
  <si>
    <t>61242***********51858</t>
  </si>
  <si>
    <t>汪顺全</t>
  </si>
  <si>
    <t>61242***********11850</t>
  </si>
  <si>
    <t>邱枝林</t>
  </si>
  <si>
    <t>61242***********11859</t>
  </si>
  <si>
    <t>文胜宏</t>
  </si>
  <si>
    <t>太平村二组</t>
  </si>
  <si>
    <t>61242***********71015</t>
  </si>
  <si>
    <t>文飞芹</t>
  </si>
  <si>
    <t>纸坊村三组</t>
  </si>
  <si>
    <t>61242***********11228</t>
  </si>
  <si>
    <t>贺弟华</t>
  </si>
  <si>
    <t>堡子社区七组</t>
  </si>
  <si>
    <t>61242***********50815</t>
  </si>
  <si>
    <t>梁成贵</t>
  </si>
  <si>
    <t>61242***********70819</t>
  </si>
  <si>
    <t>朱正华</t>
  </si>
  <si>
    <t>61242***********80818</t>
  </si>
  <si>
    <t>张宗弟</t>
  </si>
  <si>
    <t>61242***********70813</t>
  </si>
  <si>
    <t>贺代礼</t>
  </si>
  <si>
    <t>61242***********71419</t>
  </si>
  <si>
    <t>消毒机</t>
  </si>
  <si>
    <t>邱长平</t>
  </si>
  <si>
    <t>新民村六组</t>
  </si>
  <si>
    <t>61242***********51840</t>
  </si>
  <si>
    <t>何卫</t>
  </si>
  <si>
    <t>伐条机</t>
  </si>
  <si>
    <t>文胜录</t>
  </si>
  <si>
    <t>61242***********31015</t>
  </si>
  <si>
    <t>饶峰镇</t>
  </si>
  <si>
    <t>蚕桑
产业</t>
  </si>
  <si>
    <t>蒋礼银</t>
  </si>
  <si>
    <t>大湾村二组</t>
  </si>
  <si>
    <t>61242***********54611</t>
  </si>
  <si>
    <t>王会康</t>
  </si>
  <si>
    <t>光明村一组</t>
  </si>
  <si>
    <t>61242***********64417</t>
  </si>
  <si>
    <t>刘早富</t>
  </si>
  <si>
    <t>61242***********84418</t>
  </si>
  <si>
    <t>刘早云</t>
  </si>
  <si>
    <t>龙永财</t>
  </si>
  <si>
    <t>光明村三组</t>
  </si>
  <si>
    <t>61242***********74410</t>
  </si>
  <si>
    <t>王会应</t>
  </si>
  <si>
    <t>61242***********84439</t>
  </si>
  <si>
    <t>电动
伐条机</t>
  </si>
  <si>
    <t>1套</t>
  </si>
  <si>
    <t>购机价50%</t>
  </si>
  <si>
    <t>陈铁金</t>
  </si>
  <si>
    <t>金星村二组</t>
  </si>
  <si>
    <t>6000株</t>
  </si>
  <si>
    <t>61242***********44613</t>
  </si>
  <si>
    <t>张教顺</t>
  </si>
  <si>
    <t>金星村一组</t>
  </si>
  <si>
    <t>1200株</t>
  </si>
  <si>
    <t>61242***********84436</t>
  </si>
  <si>
    <t>刘德刚</t>
  </si>
  <si>
    <t>牛羊河村四组</t>
  </si>
  <si>
    <t>61242***********34412</t>
  </si>
  <si>
    <t>黄治明</t>
  </si>
  <si>
    <t>牛羊河村八组</t>
  </si>
  <si>
    <t>61242***********04412</t>
  </si>
  <si>
    <t>张道勇</t>
  </si>
  <si>
    <t>牛羊河村五组</t>
  </si>
  <si>
    <t>20000株</t>
  </si>
  <si>
    <t>61242***********94415</t>
  </si>
  <si>
    <t>张正兴</t>
  </si>
  <si>
    <t>李昌荣</t>
  </si>
  <si>
    <t>61242***********74414</t>
  </si>
  <si>
    <t>陈长顺</t>
  </si>
  <si>
    <t>蒲溪村四组</t>
  </si>
  <si>
    <t>61242***********94615</t>
  </si>
  <si>
    <t>刘世全</t>
  </si>
  <si>
    <t>蒲溪村五组</t>
  </si>
  <si>
    <t>61242***********44615</t>
  </si>
  <si>
    <t>徐兴国</t>
  </si>
  <si>
    <t>三岔河村二组</t>
  </si>
  <si>
    <t>61242***********64619</t>
  </si>
  <si>
    <t>陈家荣</t>
  </si>
  <si>
    <t>饶峰村八组</t>
  </si>
  <si>
    <t>高压
消毒机</t>
  </si>
  <si>
    <t>61242***********34422</t>
  </si>
  <si>
    <t>曾家贵</t>
  </si>
  <si>
    <t>61242***********04416</t>
  </si>
  <si>
    <t>刘春生</t>
  </si>
  <si>
    <t>61242***********44416</t>
  </si>
  <si>
    <t>刘进峰</t>
  </si>
  <si>
    <t>61242***********84417</t>
  </si>
  <si>
    <t>王正翠</t>
  </si>
  <si>
    <t>61242***********74423</t>
  </si>
  <si>
    <t>刘传升</t>
  </si>
  <si>
    <t>周子刚</t>
  </si>
  <si>
    <t>61242***********14415</t>
  </si>
  <si>
    <t>刘万龙</t>
  </si>
  <si>
    <t>61242***********74416</t>
  </si>
  <si>
    <t>李祖平</t>
  </si>
  <si>
    <t>饶峰村四组</t>
  </si>
  <si>
    <t>61242***********9441X</t>
  </si>
  <si>
    <t>杨承主</t>
  </si>
  <si>
    <t>胜利村一组</t>
  </si>
  <si>
    <t>61242***********24418</t>
  </si>
  <si>
    <t>杨承群</t>
  </si>
  <si>
    <t>61242***********64412</t>
  </si>
  <si>
    <t>杨小令</t>
  </si>
  <si>
    <t>61242***********84435</t>
  </si>
  <si>
    <t>张兴元</t>
  </si>
  <si>
    <t>三合村六组</t>
  </si>
  <si>
    <t>陈明凤</t>
  </si>
  <si>
    <t>三合村1组</t>
  </si>
  <si>
    <t>61242***********44444</t>
  </si>
  <si>
    <t>谢昌富</t>
  </si>
  <si>
    <t>肖西香</t>
  </si>
  <si>
    <t>61242***********24424</t>
  </si>
  <si>
    <t>张寿松</t>
  </si>
  <si>
    <t>三合村3组</t>
  </si>
  <si>
    <t>61242***********64410</t>
  </si>
  <si>
    <t>胡德志</t>
  </si>
  <si>
    <t>61242***********34419</t>
  </si>
  <si>
    <t>胡德华</t>
  </si>
  <si>
    <t>61242***********84410</t>
  </si>
  <si>
    <t>陈兴秀</t>
  </si>
  <si>
    <t>三合村4组</t>
  </si>
  <si>
    <t>61242***********54423</t>
  </si>
  <si>
    <t>陆龙旺</t>
  </si>
  <si>
    <t>三合村5组</t>
  </si>
  <si>
    <t>杨长恩</t>
  </si>
  <si>
    <t>三合村6组</t>
  </si>
  <si>
    <t>61242***********44417</t>
  </si>
  <si>
    <t>李家福</t>
  </si>
  <si>
    <t>三合村7组</t>
  </si>
  <si>
    <t>61242***********44419</t>
  </si>
  <si>
    <t>潘国柱</t>
  </si>
  <si>
    <t>三合村8组</t>
  </si>
  <si>
    <t>61242***********44414</t>
  </si>
  <si>
    <t>刘传模</t>
  </si>
  <si>
    <t>61242***********8441X</t>
  </si>
  <si>
    <t>张加泽</t>
  </si>
  <si>
    <t>61242***********24431</t>
  </si>
  <si>
    <t>杨玉和</t>
  </si>
  <si>
    <t>三合村一组</t>
  </si>
  <si>
    <t>61242***********54439</t>
  </si>
  <si>
    <t>柯昌全</t>
  </si>
  <si>
    <t>61242***********84415</t>
  </si>
  <si>
    <t>张贻昌　</t>
  </si>
  <si>
    <t>新场村一组</t>
  </si>
  <si>
    <t>桑苗　</t>
  </si>
  <si>
    <t>5000株　</t>
  </si>
  <si>
    <t>61242***********24618</t>
  </si>
  <si>
    <t>陈昌兰　</t>
  </si>
  <si>
    <t>新场村一组　</t>
  </si>
  <si>
    <t>2000株　</t>
  </si>
  <si>
    <t>61242***********24623</t>
  </si>
  <si>
    <t>黎关照　</t>
  </si>
  <si>
    <t>新场村三组　</t>
  </si>
  <si>
    <t>61242***********84618</t>
  </si>
  <si>
    <t>魏仁明</t>
  </si>
  <si>
    <t>新华村十三组</t>
  </si>
  <si>
    <t>61242***********54415</t>
  </si>
  <si>
    <t>郭学政</t>
  </si>
  <si>
    <t>新华村一组</t>
  </si>
  <si>
    <t>1000元</t>
  </si>
  <si>
    <t>61242***********24415</t>
  </si>
  <si>
    <t>唐明生</t>
  </si>
  <si>
    <t>新华村三组</t>
  </si>
  <si>
    <t>唐显全</t>
  </si>
  <si>
    <t>61242***********04411</t>
  </si>
  <si>
    <t>李祖明</t>
  </si>
  <si>
    <t>新华村四组</t>
  </si>
  <si>
    <t>61242***********24436</t>
  </si>
  <si>
    <t>周公华</t>
  </si>
  <si>
    <t>新华村六组</t>
  </si>
  <si>
    <t>61242***********84419</t>
  </si>
  <si>
    <t>胡文章</t>
  </si>
  <si>
    <t>新华村七组</t>
  </si>
  <si>
    <t>61242***********54411</t>
  </si>
  <si>
    <t>秦宁奎</t>
  </si>
  <si>
    <t>新华村十二组</t>
  </si>
  <si>
    <t>61242***********8443x</t>
  </si>
  <si>
    <t>秦宁高</t>
  </si>
  <si>
    <t>61242***********94437</t>
  </si>
  <si>
    <t>魏仁芝</t>
  </si>
  <si>
    <t>61242***********0442X</t>
  </si>
  <si>
    <t>胡家志</t>
  </si>
  <si>
    <t>陈良富</t>
  </si>
  <si>
    <t>新华村十七组</t>
  </si>
  <si>
    <t>61242***********74413</t>
  </si>
  <si>
    <t>新华村蚕桑合作社（李武龙）</t>
  </si>
  <si>
    <t>12台</t>
  </si>
  <si>
    <t>61242***********44410</t>
  </si>
  <si>
    <t>池河镇</t>
  </si>
  <si>
    <t>李昌翠　</t>
  </si>
  <si>
    <t>一组　</t>
  </si>
  <si>
    <t>61242***********52427</t>
  </si>
  <si>
    <t>杨家凤　</t>
  </si>
  <si>
    <t>　二组</t>
  </si>
  <si>
    <t>切桑机　</t>
  </si>
  <si>
    <t>61242***********02425</t>
  </si>
  <si>
    <t>付荣华　</t>
  </si>
  <si>
    <t>九组　</t>
  </si>
  <si>
    <t>高压清洗机　</t>
  </si>
  <si>
    <t>61242***********22411</t>
  </si>
  <si>
    <t>钟泽林　</t>
  </si>
  <si>
    <t>二组　</t>
  </si>
  <si>
    <t>61242***********4241X</t>
  </si>
  <si>
    <t>钟泽运　</t>
  </si>
  <si>
    <t>61242***********82415</t>
  </si>
  <si>
    <t>张辉军　</t>
  </si>
  <si>
    <t>五组</t>
  </si>
  <si>
    <t>61242***********62416</t>
  </si>
  <si>
    <t>张来期　</t>
  </si>
  <si>
    <t>二组</t>
  </si>
  <si>
    <t>61242***********42412</t>
  </si>
  <si>
    <t>王全菊　</t>
  </si>
  <si>
    <t>　高压清洗机</t>
  </si>
  <si>
    <t>61242***********22427</t>
  </si>
  <si>
    <t>黄生荣</t>
  </si>
  <si>
    <t>三组</t>
  </si>
  <si>
    <t>61242***********02415</t>
  </si>
  <si>
    <t>程世平</t>
  </si>
  <si>
    <t>四组</t>
  </si>
  <si>
    <t>搭蚕台</t>
  </si>
  <si>
    <t>61242***********92411</t>
  </si>
  <si>
    <t>尹义华</t>
  </si>
  <si>
    <t>61242***********12417</t>
  </si>
  <si>
    <t>黄德荣</t>
  </si>
  <si>
    <t>陈永聪</t>
  </si>
  <si>
    <t>61242***********92414</t>
  </si>
  <si>
    <t>蒋厚财</t>
  </si>
  <si>
    <t>61242***********42414</t>
  </si>
  <si>
    <t>付远成</t>
  </si>
  <si>
    <t>六组</t>
  </si>
  <si>
    <t>付远国</t>
  </si>
  <si>
    <t>修蚕室</t>
  </si>
  <si>
    <t>61242***********92470</t>
  </si>
  <si>
    <t>集体经济合作社</t>
  </si>
  <si>
    <t>力建村合作社</t>
  </si>
  <si>
    <t>邓永军</t>
  </si>
  <si>
    <t>王全亿</t>
  </si>
  <si>
    <t>61242***********42615</t>
  </si>
  <si>
    <t>邓远志</t>
  </si>
  <si>
    <t>2组</t>
  </si>
  <si>
    <t>智能修枝剪</t>
  </si>
  <si>
    <t>1台　</t>
  </si>
  <si>
    <t>61242***********60417</t>
  </si>
  <si>
    <t>高压清洗机</t>
  </si>
  <si>
    <t>邓国勇</t>
  </si>
  <si>
    <t>3组</t>
  </si>
  <si>
    <t>61242***********10430</t>
  </si>
  <si>
    <t>邓永吉</t>
  </si>
  <si>
    <t>61242***********20418</t>
  </si>
  <si>
    <t>电动修枝剪</t>
  </si>
  <si>
    <t>邓国钦</t>
  </si>
  <si>
    <t>61242***********60414</t>
  </si>
  <si>
    <t>谭文仕</t>
  </si>
  <si>
    <t>61242***********52616</t>
  </si>
  <si>
    <t>王汝丽</t>
  </si>
  <si>
    <t>61242***********8262X</t>
  </si>
  <si>
    <t>谭文庆</t>
  </si>
  <si>
    <t>61242***********52610</t>
  </si>
  <si>
    <t>颜礼昌</t>
  </si>
  <si>
    <t>七组</t>
  </si>
  <si>
    <t>61242***********02618</t>
  </si>
  <si>
    <t>高压消毒机一台</t>
  </si>
  <si>
    <t>560元</t>
  </si>
  <si>
    <t>胡泽林</t>
  </si>
  <si>
    <t>一组</t>
  </si>
  <si>
    <t>61242***********52619</t>
  </si>
  <si>
    <t>2430元</t>
  </si>
  <si>
    <t>刘为定</t>
  </si>
  <si>
    <t>建养蚕室</t>
  </si>
  <si>
    <t>242平方米养蚕17张</t>
  </si>
  <si>
    <t>建蚕台</t>
  </si>
  <si>
    <t>80平方米养蚕17张</t>
  </si>
  <si>
    <t>姚光军</t>
  </si>
  <si>
    <t>100平方米养蚕12张</t>
  </si>
  <si>
    <t>61242***********82610</t>
  </si>
  <si>
    <t>多功能水泵清洗机798.99元</t>
  </si>
  <si>
    <t>姚兴富</t>
  </si>
  <si>
    <t>蚕具</t>
  </si>
  <si>
    <t>一台</t>
  </si>
  <si>
    <t>61242***********42617</t>
  </si>
  <si>
    <t>陈章林</t>
  </si>
  <si>
    <t>新兴村3组</t>
  </si>
  <si>
    <t>1000元/每户</t>
  </si>
  <si>
    <t>61242***********90435</t>
  </si>
  <si>
    <t>代尚晏</t>
  </si>
  <si>
    <t>61242***********80418</t>
  </si>
  <si>
    <t>陈章杰</t>
  </si>
  <si>
    <t>61242***********80414</t>
  </si>
  <si>
    <t>刘延河</t>
  </si>
  <si>
    <t>新兴村1组</t>
  </si>
  <si>
    <t>61242***********70415</t>
  </si>
  <si>
    <t>陈泽刚</t>
  </si>
  <si>
    <t>新兴村9组</t>
  </si>
  <si>
    <t>61242***********50419</t>
  </si>
  <si>
    <t>王子坤</t>
  </si>
  <si>
    <t>购机价50％</t>
  </si>
  <si>
    <t>刘小兰</t>
  </si>
  <si>
    <t>61242***********5042X</t>
  </si>
  <si>
    <t>黄邦田</t>
  </si>
  <si>
    <t>新兴村11组</t>
  </si>
  <si>
    <t>喷雾器</t>
  </si>
  <si>
    <t>61242***********20419</t>
  </si>
  <si>
    <t>梁国胜</t>
  </si>
  <si>
    <t>61242***********5041X</t>
  </si>
  <si>
    <t>刘万升</t>
  </si>
  <si>
    <t>柏安2组</t>
  </si>
  <si>
    <t>贺号全</t>
  </si>
  <si>
    <t>柏安3组</t>
  </si>
  <si>
    <t>61242***********72419</t>
  </si>
  <si>
    <t>贺照华</t>
  </si>
  <si>
    <t>61242***********22415</t>
  </si>
  <si>
    <t>陆隆运</t>
  </si>
  <si>
    <t>61242***********42430</t>
  </si>
  <si>
    <t>赵以华</t>
  </si>
  <si>
    <t>61242***********40415</t>
  </si>
  <si>
    <t>刘延德</t>
  </si>
  <si>
    <t>61242***********70419</t>
  </si>
  <si>
    <t>梁万军</t>
  </si>
  <si>
    <t>61242***********80416</t>
  </si>
  <si>
    <t>杨运成</t>
  </si>
  <si>
    <t>61242***********2041X</t>
  </si>
  <si>
    <t>吕清兰</t>
  </si>
  <si>
    <t>61242***********00427</t>
  </si>
  <si>
    <t>高国兵</t>
  </si>
  <si>
    <t>61242***********60419</t>
  </si>
  <si>
    <t xml:space="preserve">胡昌友 </t>
  </si>
  <si>
    <t>61242***********10411</t>
  </si>
  <si>
    <t>廖大主</t>
  </si>
  <si>
    <t>61242***********90411</t>
  </si>
  <si>
    <t>胡孝海</t>
  </si>
  <si>
    <t>61242***********80433</t>
  </si>
  <si>
    <t>赵益林</t>
  </si>
  <si>
    <t>61242***********50410</t>
  </si>
  <si>
    <t>李昌国</t>
  </si>
  <si>
    <t>61242***********91414</t>
  </si>
  <si>
    <t>曹归后</t>
  </si>
  <si>
    <t>61242***********8041X</t>
  </si>
  <si>
    <t>刘培成</t>
  </si>
  <si>
    <t>61242***********70411</t>
  </si>
  <si>
    <t>叶秀云</t>
  </si>
  <si>
    <t>61242***********4042X</t>
  </si>
  <si>
    <t>孙启顺</t>
  </si>
  <si>
    <t>孙发勇</t>
  </si>
  <si>
    <t>61242***********20439</t>
  </si>
  <si>
    <t>陈文海</t>
  </si>
  <si>
    <t>61242***********12315</t>
  </si>
  <si>
    <t>刘培武</t>
  </si>
  <si>
    <t>61242***********20414</t>
  </si>
  <si>
    <t>廖大金</t>
  </si>
  <si>
    <t>61242***********40413</t>
  </si>
  <si>
    <t>廖德清</t>
  </si>
  <si>
    <t>吕青兰</t>
  </si>
  <si>
    <t>梁尚斌</t>
  </si>
  <si>
    <t>61242***********10412</t>
  </si>
  <si>
    <t>廖大林</t>
  </si>
  <si>
    <t>刘本章</t>
  </si>
  <si>
    <t>电动清洗机</t>
  </si>
  <si>
    <t>龙沛新</t>
  </si>
  <si>
    <t>后柳镇</t>
  </si>
  <si>
    <t>黄新章</t>
  </si>
  <si>
    <t>汉阴沟村一组</t>
  </si>
  <si>
    <t>61242***********24217</t>
  </si>
  <si>
    <t>黄寿章</t>
  </si>
  <si>
    <t>61242***********04211</t>
  </si>
  <si>
    <t>个人</t>
  </si>
  <si>
    <t>谢美田</t>
  </si>
  <si>
    <t>柏桥五组</t>
  </si>
  <si>
    <t>61242***********64214</t>
  </si>
  <si>
    <t>程大谟</t>
  </si>
  <si>
    <t>柏桥七组</t>
  </si>
  <si>
    <t>2000株</t>
  </si>
  <si>
    <t>61242***********34217</t>
  </si>
  <si>
    <t>伍延勇</t>
  </si>
  <si>
    <t>柏桥二组</t>
  </si>
  <si>
    <t>61242***********44217</t>
  </si>
  <si>
    <t>黄振根</t>
  </si>
  <si>
    <t>中坝村二组</t>
  </si>
  <si>
    <t>61242***********84234</t>
  </si>
  <si>
    <t>徐维主</t>
  </si>
  <si>
    <t>中坝村三组</t>
  </si>
  <si>
    <t>61242***********64211</t>
  </si>
  <si>
    <t>任长德</t>
  </si>
  <si>
    <t>61242***********94216</t>
  </si>
  <si>
    <t>喜河镇</t>
  </si>
  <si>
    <t>张朝明</t>
  </si>
  <si>
    <t>福星村三组</t>
  </si>
  <si>
    <t>61242***********13610</t>
  </si>
  <si>
    <t>0.3元/株</t>
  </si>
  <si>
    <t>1台1200元</t>
  </si>
  <si>
    <t>王国友</t>
  </si>
  <si>
    <t>61242***********03619</t>
  </si>
  <si>
    <t>刘地伍</t>
  </si>
  <si>
    <t>福星村二组</t>
  </si>
  <si>
    <t>61242***********03617</t>
  </si>
  <si>
    <t>曾山</t>
  </si>
  <si>
    <t>1800株</t>
  </si>
  <si>
    <t>61242***********93617</t>
  </si>
  <si>
    <t>陈世家</t>
  </si>
  <si>
    <t>新喜村一组</t>
  </si>
  <si>
    <t>蚕台高压清洗机　</t>
  </si>
  <si>
    <t>1台800元</t>
  </si>
  <si>
    <t>61242***********361X　</t>
  </si>
  <si>
    <t>桑树电动修枝剪刀　</t>
  </si>
  <si>
    <t>1台850元</t>
  </si>
  <si>
    <t>李胜国</t>
  </si>
  <si>
    <t>长阳村一组</t>
  </si>
  <si>
    <t>61242***********53615</t>
  </si>
  <si>
    <t>高世广</t>
  </si>
  <si>
    <t>长阳村四组</t>
  </si>
  <si>
    <t>61242***********03613</t>
  </si>
  <si>
    <t>2台1600元</t>
  </si>
  <si>
    <t>电动箩筛</t>
  </si>
  <si>
    <t>1台220元</t>
  </si>
  <si>
    <t>江同新</t>
  </si>
  <si>
    <t>长阳村四 组</t>
  </si>
  <si>
    <t>61242***********73612</t>
  </si>
  <si>
    <t>1台1580元</t>
  </si>
  <si>
    <t>谢守政</t>
  </si>
  <si>
    <t>长顺村六组</t>
  </si>
  <si>
    <t>1850元</t>
  </si>
  <si>
    <t>61242***********53617</t>
  </si>
  <si>
    <t>武延国</t>
  </si>
  <si>
    <t>大雁村四组</t>
  </si>
  <si>
    <t>61242***********03211</t>
  </si>
  <si>
    <t>刘远银</t>
  </si>
  <si>
    <t>双沟村二组</t>
  </si>
  <si>
    <t>1把1150元</t>
  </si>
  <si>
    <t>61242***********33625</t>
  </si>
  <si>
    <t>刘远仲</t>
  </si>
  <si>
    <t>高压喷雾器</t>
  </si>
  <si>
    <t>1台1850元</t>
  </si>
  <si>
    <t>61242***********53619</t>
  </si>
  <si>
    <t>庞班友</t>
  </si>
  <si>
    <t>双沟村三组</t>
  </si>
  <si>
    <t>电动消毒机</t>
  </si>
  <si>
    <t>1台668元</t>
  </si>
  <si>
    <t>61242***********23612</t>
  </si>
  <si>
    <t>曹兆庆</t>
  </si>
  <si>
    <t>1台1398元</t>
  </si>
  <si>
    <t>61242***********63613</t>
  </si>
  <si>
    <t>杨永春</t>
  </si>
  <si>
    <t>蔡河村六组</t>
  </si>
  <si>
    <t>61242***********33219</t>
  </si>
  <si>
    <t>蔡方权</t>
  </si>
  <si>
    <t>蔡河村二组</t>
  </si>
  <si>
    <t>61242***********53218</t>
  </si>
  <si>
    <t>蔡德田</t>
  </si>
  <si>
    <t>61242***********13219</t>
  </si>
  <si>
    <t>谢正发</t>
  </si>
  <si>
    <t>蔡河村一组</t>
  </si>
  <si>
    <t>61242***********73218</t>
  </si>
  <si>
    <t>何家平</t>
  </si>
  <si>
    <t>61242***********93217</t>
  </si>
  <si>
    <t>黄荣章</t>
  </si>
  <si>
    <t>江本奎</t>
  </si>
  <si>
    <t>61242***********83216</t>
  </si>
  <si>
    <t>孟如全</t>
  </si>
  <si>
    <t>云雾山镇</t>
  </si>
  <si>
    <t>陈维华</t>
  </si>
  <si>
    <t>云阳村二组</t>
  </si>
  <si>
    <t>购桑树伐条机</t>
  </si>
  <si>
    <t>1950元*50%</t>
  </si>
  <si>
    <t>61242***********05619</t>
  </si>
  <si>
    <t>迎丰镇</t>
  </si>
  <si>
    <t>蔡名勇</t>
  </si>
  <si>
    <t>梧桐寺村八组</t>
  </si>
  <si>
    <t>电动伐条机一台</t>
  </si>
  <si>
    <t>1200元</t>
  </si>
  <si>
    <t>61242***********25211</t>
  </si>
  <si>
    <t>电动萝筛二台</t>
  </si>
  <si>
    <t>600元</t>
  </si>
  <si>
    <t>胡养鑫</t>
  </si>
  <si>
    <t>红花坪村一组</t>
  </si>
  <si>
    <t>61242***********3521X</t>
  </si>
  <si>
    <t>余顺平</t>
  </si>
  <si>
    <t>庙梁村三组</t>
  </si>
  <si>
    <t>61242***********55216</t>
  </si>
  <si>
    <t>电动萝筛</t>
  </si>
  <si>
    <t>新搭建标准化省力养蚕台</t>
  </si>
  <si>
    <t>新建标准化蚕室</t>
  </si>
  <si>
    <t>严洪德</t>
  </si>
  <si>
    <t>梧桐寺村六组</t>
  </si>
  <si>
    <t>61242***********35216</t>
  </si>
  <si>
    <t>陈维知</t>
  </si>
  <si>
    <t>61242***********95212</t>
  </si>
  <si>
    <t>陈文超</t>
  </si>
  <si>
    <t>茨坪村二组</t>
  </si>
  <si>
    <t xml:space="preserve">电动伐条机
</t>
  </si>
  <si>
    <t>61242***********35812</t>
  </si>
  <si>
    <t>熨斗镇</t>
  </si>
  <si>
    <t>吕隆宣</t>
  </si>
  <si>
    <t>先联村四组</t>
  </si>
  <si>
    <t>新建蚕室</t>
  </si>
  <si>
    <t>7*8=56
4*5=20
19*7=133</t>
  </si>
  <si>
    <t>61242***********23019</t>
  </si>
  <si>
    <t>新建蚕台</t>
  </si>
  <si>
    <t>1*750</t>
  </si>
  <si>
    <t>林廷明</t>
  </si>
  <si>
    <t>高兴村一组</t>
  </si>
  <si>
    <t>61242***********73014</t>
  </si>
  <si>
    <t>张诗友</t>
  </si>
  <si>
    <t>高兴村四组</t>
  </si>
  <si>
    <t>电动撒粉筛</t>
  </si>
  <si>
    <t>张守珍</t>
  </si>
  <si>
    <t>61242***********03225</t>
  </si>
  <si>
    <t>板长村种养殖专业合作社</t>
  </si>
  <si>
    <t>板长村一组</t>
  </si>
  <si>
    <t>共育盒-垫布</t>
  </si>
  <si>
    <t>共育车</t>
  </si>
  <si>
    <t>蚕台螺杆</t>
  </si>
  <si>
    <t>高压消毒清洗机</t>
  </si>
  <si>
    <t>力建村集体股份经济合作社</t>
  </si>
  <si>
    <t>力建村</t>
  </si>
  <si>
    <t>40000株</t>
  </si>
  <si>
    <t>付荣建</t>
  </si>
  <si>
    <t xml:space="preserve">谭家湾村 </t>
  </si>
  <si>
    <t>2200株</t>
  </si>
  <si>
    <t>谭福根</t>
  </si>
  <si>
    <t>谭可志</t>
  </si>
  <si>
    <t>61242***********22636</t>
  </si>
  <si>
    <t>谭福庆</t>
  </si>
  <si>
    <t>61242***********12617</t>
  </si>
  <si>
    <t>陈泽栋</t>
  </si>
  <si>
    <t>迎丰镇红花坪村2组</t>
  </si>
  <si>
    <t>小蚕共育</t>
  </si>
  <si>
    <t>迎丰镇庙梁村3组</t>
  </si>
  <si>
    <t>迎丰镇梧桐寺村8组</t>
  </si>
  <si>
    <t>王西峰</t>
  </si>
  <si>
    <t>中池镇青泥涧村1组</t>
  </si>
  <si>
    <t>中池镇军民村5组</t>
  </si>
  <si>
    <t>中池镇民主村5组</t>
  </si>
  <si>
    <t>龙沛兴</t>
  </si>
  <si>
    <t>池河镇明星村9组</t>
  </si>
  <si>
    <t>赖珍彩</t>
  </si>
  <si>
    <t>池河镇大阳村24组</t>
  </si>
  <si>
    <t>谭小琴</t>
  </si>
  <si>
    <t>池河镇力建村2组</t>
  </si>
  <si>
    <t>池河镇新兴村3组</t>
  </si>
  <si>
    <t>两河镇城镇社区1组</t>
  </si>
  <si>
    <t>牟国军</t>
  </si>
  <si>
    <t>赵  坤</t>
  </si>
  <si>
    <t>两河镇高原村7组</t>
  </si>
  <si>
    <t>阮班菊</t>
  </si>
  <si>
    <t>后柳镇黑沟河村5组</t>
  </si>
  <si>
    <t>喜河镇双沟村2组</t>
  </si>
  <si>
    <t>马传平</t>
  </si>
  <si>
    <t>61242***********11230</t>
  </si>
  <si>
    <t>石泉县蚕种场</t>
  </si>
  <si>
    <t>蚕种</t>
  </si>
  <si>
    <t>公司</t>
  </si>
  <si>
    <t>申报对象</t>
  </si>
  <si>
    <t>户主姓名</t>
  </si>
  <si>
    <t>村组</t>
  </si>
  <si>
    <t>尹义堂</t>
  </si>
  <si>
    <t>胡洪清</t>
  </si>
  <si>
    <t>李永贵</t>
  </si>
  <si>
    <t>晏昌玉</t>
  </si>
  <si>
    <t>李运衣</t>
  </si>
  <si>
    <t>王培杨</t>
  </si>
  <si>
    <t>胡泽燕</t>
  </si>
  <si>
    <t>毕明芳</t>
  </si>
  <si>
    <t>谭文艾</t>
  </si>
  <si>
    <t>胡泽舟</t>
  </si>
  <si>
    <t>胡泽平</t>
  </si>
  <si>
    <t>颜理海</t>
  </si>
  <si>
    <t>蔡教良</t>
  </si>
  <si>
    <t>十四</t>
  </si>
  <si>
    <t>李国顺</t>
  </si>
  <si>
    <t>新兴村2组</t>
  </si>
  <si>
    <t>刘家辉</t>
  </si>
  <si>
    <t>罗德忠</t>
  </si>
  <si>
    <t>章烈安</t>
  </si>
  <si>
    <t>姜少兴</t>
  </si>
  <si>
    <t>冯代亮</t>
  </si>
  <si>
    <t>柏安1组</t>
  </si>
  <si>
    <t>彭立平</t>
  </si>
  <si>
    <t>柏安一组</t>
  </si>
  <si>
    <t>袁国庆</t>
  </si>
  <si>
    <t>徐友伍</t>
  </si>
  <si>
    <t>毛寿军</t>
  </si>
  <si>
    <t>叶友翠</t>
  </si>
  <si>
    <t>周树财</t>
  </si>
  <si>
    <t>陈文香</t>
  </si>
  <si>
    <t>代明成</t>
  </si>
  <si>
    <t>陈文军</t>
  </si>
  <si>
    <t>李佑玉</t>
  </si>
  <si>
    <t>刘胜友</t>
  </si>
  <si>
    <t>刘代贵</t>
  </si>
  <si>
    <t>李齐松</t>
  </si>
  <si>
    <t>建档立卡户</t>
  </si>
  <si>
    <t>谢正兵</t>
  </si>
  <si>
    <t>立新村四组</t>
  </si>
  <si>
    <t>张明礼</t>
  </si>
  <si>
    <t>立新村三组</t>
  </si>
  <si>
    <t>崔荣富</t>
  </si>
  <si>
    <t>黑沟河四组</t>
  </si>
  <si>
    <t>郑生田</t>
  </si>
  <si>
    <t>任洪</t>
  </si>
  <si>
    <t>王帮早</t>
  </si>
  <si>
    <t>李易军</t>
  </si>
  <si>
    <t>柏桥三组</t>
  </si>
  <si>
    <t>杨经华</t>
  </si>
  <si>
    <t>袁开金</t>
  </si>
  <si>
    <t>黑沟河村四组</t>
  </si>
  <si>
    <t>陈严术</t>
  </si>
  <si>
    <t>新春村七组</t>
  </si>
  <si>
    <t>何光德</t>
  </si>
  <si>
    <t>罗词英</t>
  </si>
  <si>
    <t>唐友能</t>
  </si>
  <si>
    <t>胡世林</t>
  </si>
  <si>
    <t>牛羊河村六组</t>
  </si>
  <si>
    <t>范远平</t>
  </si>
  <si>
    <t>牛羊河村九组</t>
  </si>
  <si>
    <t>陈治新</t>
  </si>
  <si>
    <t>蒲溪村六组</t>
  </si>
  <si>
    <t>石啟富</t>
  </si>
  <si>
    <t>饶峰村一组组</t>
  </si>
  <si>
    <t>陈登福</t>
  </si>
  <si>
    <t>齐心村一组</t>
  </si>
  <si>
    <t>陈兴兵</t>
  </si>
  <si>
    <t>饶峰村一组</t>
  </si>
  <si>
    <t>杨长明</t>
  </si>
  <si>
    <t>潘国祥</t>
  </si>
  <si>
    <t>三合村9组</t>
  </si>
  <si>
    <t>刘传武</t>
  </si>
  <si>
    <t>三合村2组</t>
  </si>
  <si>
    <t>陈开锡</t>
  </si>
  <si>
    <t>新场村四组</t>
  </si>
  <si>
    <t>郑立红</t>
  </si>
  <si>
    <t>魏和军</t>
  </si>
  <si>
    <t>陈兴琪</t>
  </si>
  <si>
    <t>董克琴</t>
  </si>
  <si>
    <t>新华村十六组</t>
  </si>
  <si>
    <t>聂志兰</t>
  </si>
  <si>
    <t>石泉县庙梁村石宁林果生态农业合作社</t>
  </si>
  <si>
    <t>庙梁村</t>
  </si>
  <si>
    <t>红花坪村二组</t>
  </si>
  <si>
    <t>姚常宝</t>
  </si>
  <si>
    <t>弓箭沟村</t>
  </si>
  <si>
    <t>邬盛华</t>
  </si>
  <si>
    <t>弓箭沟</t>
  </si>
  <si>
    <t>储召瑞</t>
  </si>
  <si>
    <t>新庄村五组</t>
  </si>
  <si>
    <t>王学东</t>
  </si>
  <si>
    <t>香炉沟七组</t>
  </si>
  <si>
    <t>王业存</t>
  </si>
  <si>
    <t>王治来</t>
  </si>
  <si>
    <t>三官庙村三组</t>
  </si>
  <si>
    <t>刘佐学</t>
  </si>
  <si>
    <t>弓箭沟村一组</t>
  </si>
  <si>
    <t>王贞得</t>
  </si>
  <si>
    <t>弓箭沟村五组</t>
  </si>
  <si>
    <t>储成华</t>
  </si>
  <si>
    <t>弓箭沟村四组</t>
  </si>
  <si>
    <t>任继洪</t>
  </si>
  <si>
    <t>弓箭沟村二组</t>
  </si>
  <si>
    <t>韩成顺</t>
  </si>
  <si>
    <t>张兴保</t>
  </si>
  <si>
    <t>柯昌明</t>
  </si>
  <si>
    <t>吴和成</t>
  </si>
  <si>
    <t>胡龙腾</t>
  </si>
  <si>
    <t>易礼绿</t>
  </si>
  <si>
    <t>林显升</t>
  </si>
  <si>
    <t>陈传寿</t>
  </si>
  <si>
    <t>张立友</t>
  </si>
  <si>
    <t>吴高根</t>
  </si>
  <si>
    <t>罗吉艳</t>
  </si>
  <si>
    <t>刘左芳</t>
  </si>
  <si>
    <t>胡春汉</t>
  </si>
  <si>
    <t>胡林章</t>
  </si>
  <si>
    <t>红花坪村四组</t>
  </si>
  <si>
    <t>徐必才</t>
  </si>
  <si>
    <t>红花坪村三组</t>
  </si>
  <si>
    <t>叶方军</t>
  </si>
  <si>
    <t>红花坪村五组</t>
  </si>
  <si>
    <t>尹中成</t>
  </si>
  <si>
    <t>红花坪村六组</t>
  </si>
  <si>
    <t>成显龙</t>
  </si>
  <si>
    <t>庞发贵</t>
  </si>
  <si>
    <t>红花坪村七组</t>
  </si>
  <si>
    <t>庞发清</t>
  </si>
  <si>
    <t>龚小江</t>
  </si>
  <si>
    <t>刘加成</t>
  </si>
  <si>
    <t>胡祥章</t>
  </si>
  <si>
    <t>汪孔友</t>
  </si>
  <si>
    <t>周克久</t>
  </si>
  <si>
    <t>陈兴满</t>
  </si>
  <si>
    <t>欧长主</t>
  </si>
  <si>
    <t>胡龙斌</t>
  </si>
  <si>
    <t>刘守平</t>
  </si>
  <si>
    <t>刘守兵</t>
  </si>
  <si>
    <t>罗声易</t>
  </si>
  <si>
    <t>谢守炳</t>
  </si>
  <si>
    <t>储春水</t>
  </si>
  <si>
    <t>陈连奎</t>
  </si>
  <si>
    <t>储春良</t>
  </si>
  <si>
    <t>温西财</t>
  </si>
  <si>
    <t>新庄村四组</t>
  </si>
  <si>
    <t>余茂贵</t>
  </si>
  <si>
    <t>新庄村一组</t>
  </si>
  <si>
    <t>余福平</t>
  </si>
  <si>
    <t>庙梁村一组</t>
  </si>
  <si>
    <t>梁龙清</t>
  </si>
  <si>
    <t>梅可兴</t>
  </si>
  <si>
    <t>毛得红</t>
  </si>
  <si>
    <t>毛得安</t>
  </si>
  <si>
    <t>罗华政</t>
  </si>
  <si>
    <t>钟军</t>
  </si>
  <si>
    <t>柯昌友</t>
  </si>
  <si>
    <t>余青</t>
  </si>
  <si>
    <t>庙梁村二组</t>
  </si>
  <si>
    <t>张宗和</t>
  </si>
  <si>
    <t>李光成</t>
  </si>
  <si>
    <t>余顺勤</t>
  </si>
  <si>
    <t>熊宗福</t>
  </si>
  <si>
    <t>余元朝</t>
  </si>
  <si>
    <t>余顺有</t>
  </si>
  <si>
    <t>余吉昌</t>
  </si>
  <si>
    <t>刘为元</t>
  </si>
  <si>
    <t>香炉沟村四组</t>
  </si>
  <si>
    <t>郑业和</t>
  </si>
  <si>
    <t>香炉沟村六组</t>
  </si>
  <si>
    <t>余时堂</t>
  </si>
  <si>
    <t>徐光军</t>
  </si>
  <si>
    <t>香炉沟村五组</t>
  </si>
  <si>
    <t>冯志国</t>
  </si>
  <si>
    <t>香炉沟村七组</t>
  </si>
  <si>
    <t>甘世明</t>
  </si>
  <si>
    <t>王正学</t>
  </si>
  <si>
    <t>南沟村三组</t>
  </si>
  <si>
    <t>徐寿泉</t>
  </si>
  <si>
    <t>松树沟一组</t>
  </si>
  <si>
    <t>蒋诗金</t>
  </si>
  <si>
    <t>铜钱峡一组</t>
  </si>
  <si>
    <t>周清玖</t>
  </si>
  <si>
    <t>周清友</t>
  </si>
  <si>
    <t>周秀勤</t>
  </si>
  <si>
    <t>盛启春</t>
  </si>
  <si>
    <t>谭善恩</t>
  </si>
  <si>
    <t>云阳村八组</t>
  </si>
  <si>
    <t>肖向兵</t>
  </si>
  <si>
    <t>云阳村一组</t>
  </si>
  <si>
    <t>熊华兰</t>
  </si>
  <si>
    <t>月普银</t>
  </si>
  <si>
    <t>朱汉银</t>
  </si>
  <si>
    <t>高兴村三组</t>
  </si>
  <si>
    <t>张诗平</t>
  </si>
  <si>
    <t>张诗文</t>
  </si>
  <si>
    <t>李明成</t>
  </si>
  <si>
    <t>张守合</t>
  </si>
  <si>
    <t>张诗明</t>
  </si>
  <si>
    <t>张常学</t>
  </si>
  <si>
    <t>高兴村二组</t>
  </si>
  <si>
    <t>孔令银</t>
  </si>
  <si>
    <t>邱支兴</t>
  </si>
  <si>
    <t>新联村三组</t>
  </si>
  <si>
    <t>郑孔建</t>
  </si>
  <si>
    <t>万寿洪</t>
  </si>
  <si>
    <t>雷兴村八组</t>
  </si>
  <si>
    <t>周传翠</t>
  </si>
  <si>
    <t>七里社区一组</t>
  </si>
  <si>
    <t>王善根</t>
  </si>
  <si>
    <t>龙堰村二组</t>
  </si>
  <si>
    <t>马孝安</t>
  </si>
  <si>
    <t>刘兴德</t>
  </si>
  <si>
    <t>红星村四组</t>
  </si>
  <si>
    <t>高荣兵</t>
  </si>
  <si>
    <t>元岭村三组</t>
  </si>
  <si>
    <t>董达翠</t>
  </si>
  <si>
    <t>五三村四组</t>
  </si>
  <si>
    <t>贾自方</t>
  </si>
  <si>
    <t>李诗全</t>
  </si>
  <si>
    <t>周育早</t>
  </si>
  <si>
    <t>李锦清</t>
  </si>
  <si>
    <t>红二村二组</t>
  </si>
  <si>
    <t>唐应军</t>
  </si>
  <si>
    <t>孟天文</t>
  </si>
  <si>
    <t>李正武</t>
  </si>
  <si>
    <t>周功礼</t>
  </si>
  <si>
    <t>雷兴村十组</t>
  </si>
  <si>
    <t>曹兴华</t>
  </si>
  <si>
    <t>马孝奎</t>
  </si>
  <si>
    <t>龙堰村三组</t>
  </si>
  <si>
    <t>汪顺章</t>
  </si>
  <si>
    <t>何中发</t>
  </si>
  <si>
    <t>罗盛召</t>
  </si>
  <si>
    <t>马孝刚</t>
  </si>
  <si>
    <t>王洪成</t>
  </si>
  <si>
    <t>东风村二组</t>
  </si>
  <si>
    <t>郑荣军</t>
  </si>
  <si>
    <t>张守亮</t>
  </si>
  <si>
    <t>孔令付</t>
  </si>
  <si>
    <t>高兴村</t>
  </si>
  <si>
    <t>贾荣新</t>
  </si>
  <si>
    <t>板长村</t>
  </si>
  <si>
    <t>孟天余</t>
  </si>
  <si>
    <t>吕光兵　</t>
  </si>
  <si>
    <t>沙湾村四组</t>
  </si>
  <si>
    <t>吕光明</t>
  </si>
  <si>
    <t>沙湾村</t>
  </si>
  <si>
    <t>陈美财</t>
  </si>
  <si>
    <t>刘家湾村</t>
  </si>
  <si>
    <t>罗永林</t>
  </si>
  <si>
    <t>蔡河村五组</t>
  </si>
  <si>
    <t>孟存诵</t>
  </si>
  <si>
    <t>陈立仕</t>
  </si>
  <si>
    <t>田心村六组</t>
  </si>
  <si>
    <t>刘清珍</t>
  </si>
  <si>
    <t>陈洪高</t>
  </si>
  <si>
    <t>同心村三组</t>
  </si>
  <si>
    <t>郭永登</t>
  </si>
  <si>
    <t>徐存富</t>
  </si>
  <si>
    <t>钟义元</t>
  </si>
  <si>
    <t>双沟村四组</t>
  </si>
  <si>
    <t>罗时清</t>
  </si>
  <si>
    <t>长阳村七组</t>
  </si>
  <si>
    <t>唐培华</t>
  </si>
  <si>
    <t>肖福顺</t>
  </si>
  <si>
    <t>福星村一组</t>
  </si>
  <si>
    <t>陈先锋</t>
  </si>
  <si>
    <t>长阳村八组</t>
  </si>
  <si>
    <t>高世银</t>
  </si>
  <si>
    <t>长阳村六组</t>
  </si>
  <si>
    <t>刘远伦</t>
  </si>
  <si>
    <t>余永年</t>
  </si>
  <si>
    <t>晨光村一组</t>
  </si>
  <si>
    <t>张术贵</t>
  </si>
  <si>
    <t>刘代华</t>
  </si>
  <si>
    <t>双沟村一组</t>
  </si>
  <si>
    <t>张龙国</t>
  </si>
  <si>
    <t>梅金早</t>
  </si>
  <si>
    <t>麦坪村一组</t>
  </si>
  <si>
    <t>朱远奇</t>
  </si>
  <si>
    <t>麦坪村二组</t>
  </si>
  <si>
    <t>陈泽志</t>
  </si>
  <si>
    <t>民主村九组</t>
  </si>
  <si>
    <t>冯刚</t>
  </si>
  <si>
    <t>茶里村三组</t>
  </si>
  <si>
    <t>沈井为</t>
  </si>
  <si>
    <t>茨坪村四组</t>
  </si>
  <si>
    <t>陈长吿</t>
  </si>
  <si>
    <t>赵仁霞</t>
  </si>
  <si>
    <t>易守能</t>
  </si>
  <si>
    <t>罗升全</t>
  </si>
  <si>
    <t>陈长显</t>
  </si>
  <si>
    <t>陆隆香</t>
  </si>
  <si>
    <t>胡军</t>
  </si>
  <si>
    <t>叶方顺</t>
  </si>
  <si>
    <t>叶小申</t>
  </si>
  <si>
    <t>叶友铭</t>
  </si>
  <si>
    <t>李怀让</t>
  </si>
  <si>
    <t>军民村二组</t>
  </si>
  <si>
    <t>谭世银</t>
  </si>
  <si>
    <t>刘世武</t>
  </si>
  <si>
    <t>罗发友</t>
  </si>
  <si>
    <t>东沙河村四组</t>
  </si>
  <si>
    <t>严云莲</t>
  </si>
  <si>
    <t>高明军</t>
  </si>
  <si>
    <t>易礼军</t>
  </si>
  <si>
    <t>罗升刚</t>
  </si>
  <si>
    <t>叶方勋</t>
  </si>
  <si>
    <t>青泥涧村集体股份经济合作社</t>
  </si>
  <si>
    <t>王西锋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</si>
</sst>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1" formatCode="_ * #,##0_ ;_ * \-#,##0_ ;_ * &quot;-&quot;_ ;_ @_ "/>
    <numFmt numFmtId="176" formatCode="&quot;明&quot;&quot;星&quot;&quot;村&quot;@&quot;组&quot;"/>
    <numFmt numFmtId="177" formatCode="&quot;合&quot;&quot;心&quot;&quot;村&quot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&quot;力&quot;&quot;建&quot;&quot;村&quot;@"/>
    <numFmt numFmtId="179" formatCode="0.0_ "/>
    <numFmt numFmtId="180" formatCode="&quot;双&quot;&quot;营&quot;&quot;村&quot;@"/>
    <numFmt numFmtId="181" formatCode="&quot;顺&quot;&quot;风&quot;&quot;村&quot;@"/>
    <numFmt numFmtId="182" formatCode="0.00_ "/>
    <numFmt numFmtId="183" formatCode="&quot;谭&quot;&quot;家&quot;&quot;湾&quot;&quot;村&quot;@"/>
    <numFmt numFmtId="184" formatCode="&quot;五&quot;&quot;爱&quot;&quot;村&quot;@&quot;组&quot;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name val="方正大标宋简体"/>
      <charset val="134"/>
    </font>
    <font>
      <sz val="11"/>
      <name val="方正小标宋简体"/>
      <charset val="134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color theme="1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9" fontId="6" fillId="0" borderId="1" xfId="53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/>
    </xf>
    <xf numFmtId="0" fontId="6" fillId="0" borderId="1" xfId="53" applyNumberFormat="1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/>
    </xf>
    <xf numFmtId="179" fontId="6" fillId="0" borderId="1" xfId="53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178" fontId="6" fillId="0" borderId="1" xfId="53" applyNumberFormat="1" applyFont="1" applyFill="1" applyBorder="1" applyAlignment="1">
      <alignment horizontal="center" vertical="center"/>
    </xf>
    <xf numFmtId="9" fontId="6" fillId="0" borderId="1" xfId="53" applyNumberFormat="1" applyFont="1" applyFill="1" applyBorder="1" applyAlignment="1">
      <alignment horizontal="center" vertical="center"/>
    </xf>
    <xf numFmtId="177" fontId="6" fillId="0" borderId="1" xfId="53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81" fontId="6" fillId="0" borderId="1" xfId="53" applyNumberFormat="1" applyFont="1" applyFill="1" applyBorder="1" applyAlignment="1">
      <alignment horizontal="center" vertical="center"/>
    </xf>
    <xf numFmtId="180" fontId="6" fillId="0" borderId="1" xfId="53" applyNumberFormat="1" applyFont="1" applyFill="1" applyBorder="1" applyAlignment="1">
      <alignment horizontal="center" vertical="center"/>
    </xf>
    <xf numFmtId="183" fontId="6" fillId="0" borderId="1" xfId="53" applyNumberFormat="1" applyFont="1" applyFill="1" applyBorder="1" applyAlignment="1">
      <alignment horizontal="center" vertical="center"/>
    </xf>
    <xf numFmtId="184" fontId="6" fillId="0" borderId="1" xfId="53" applyNumberFormat="1" applyFont="1" applyFill="1" applyBorder="1" applyAlignment="1">
      <alignment horizontal="center" vertical="center"/>
    </xf>
    <xf numFmtId="176" fontId="6" fillId="0" borderId="1" xfId="51" applyNumberFormat="1" applyFont="1" applyFill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/>
    </xf>
    <xf numFmtId="176" fontId="6" fillId="0" borderId="1" xfId="52" applyNumberFormat="1" applyFont="1" applyFill="1" applyBorder="1" applyAlignment="1">
      <alignment horizontal="center" vertical="center"/>
    </xf>
    <xf numFmtId="176" fontId="6" fillId="0" borderId="1" xfId="53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53" applyNumberFormat="1" applyFont="1" applyFill="1" applyBorder="1" applyAlignment="1" applyProtection="1">
      <alignment horizontal="center" vertical="center" wrapText="1"/>
    </xf>
    <xf numFmtId="0" fontId="6" fillId="0" borderId="1" xfId="13" applyFont="1" applyFill="1" applyBorder="1" applyAlignment="1">
      <alignment horizontal="center" vertical="center"/>
    </xf>
    <xf numFmtId="182" fontId="6" fillId="0" borderId="1" xfId="5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5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3" xfId="52"/>
    <cellStyle name="Normal" xfId="5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495"/>
  <sheetViews>
    <sheetView tabSelected="1" workbookViewId="0">
      <selection activeCell="A5" sqref="A5:A495"/>
    </sheetView>
  </sheetViews>
  <sheetFormatPr defaultColWidth="9" defaultRowHeight="13.5"/>
  <cols>
    <col min="1" max="1" width="4" style="2" customWidth="1"/>
    <col min="2" max="2" width="8.125" style="2" customWidth="1"/>
    <col min="3" max="3" width="6.125" style="2" customWidth="1"/>
    <col min="4" max="4" width="6.5" style="2" customWidth="1"/>
    <col min="5" max="5" width="12" style="2" customWidth="1"/>
    <col min="6" max="6" width="9" style="2"/>
    <col min="7" max="7" width="6.875" style="2" customWidth="1"/>
    <col min="8" max="8" width="8.5" style="2" customWidth="1"/>
    <col min="9" max="9" width="5.25" style="2" customWidth="1"/>
    <col min="10" max="11" width="9" style="2"/>
    <col min="12" max="12" width="5.75" style="2" customWidth="1"/>
    <col min="13" max="13" width="9" style="2"/>
    <col min="14" max="15" width="7.375" style="2" customWidth="1"/>
    <col min="16" max="16" width="22.125" style="2" customWidth="1"/>
    <col min="17" max="17" width="8.625" style="2" customWidth="1"/>
    <col min="18" max="16384" width="9" style="2"/>
  </cols>
  <sheetData>
    <row r="1" ht="63" customHeight="1" spans="1:1637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/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/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/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/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/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/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/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/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/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/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/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/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/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/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/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/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/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/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/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/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/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/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/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/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/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/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/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/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/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/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/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/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/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/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/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/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/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/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/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/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/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/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/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/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/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/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/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/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/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/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/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/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/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/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/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/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/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/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/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/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/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/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/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/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/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/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/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/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/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/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/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/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/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/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/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/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/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/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/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/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/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/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/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/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/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/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/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/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/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/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/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/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/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/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/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/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/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/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/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/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/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/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/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/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/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/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/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/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/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/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/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/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/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/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/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/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/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/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/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/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/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/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/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/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/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/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/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/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/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/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/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/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/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/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/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/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/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/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/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/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/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/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/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/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/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/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/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/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/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/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/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/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/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/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/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/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/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/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/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/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/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/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/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/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/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/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/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/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/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/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/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/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/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/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/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/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/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/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/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/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/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/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/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/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/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/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/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/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/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/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/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/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/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/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/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/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/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/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/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/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/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/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/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/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/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/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/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/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/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/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/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/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/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/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/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/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/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/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/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/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/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/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/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/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/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/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/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/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/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/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/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/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/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/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/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/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/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/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/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/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/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/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/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/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/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/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/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/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/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/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/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/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/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/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/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/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/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/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/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/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/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/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/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/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/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/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/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/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/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/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/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/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/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/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/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/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/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/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/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/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/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/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/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/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/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/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/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/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/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/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/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/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/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/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/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/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/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/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/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/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/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/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/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/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/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/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/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/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/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/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/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/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/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/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/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/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/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/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/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/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/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/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/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/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/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/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/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/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/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/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/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/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/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/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/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/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/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/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/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/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/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/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/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/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/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/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/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/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/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/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/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/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/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/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/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/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/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/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/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/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/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/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/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/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/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/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/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/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/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/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/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/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/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/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/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/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/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/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/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/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/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/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/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/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/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/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/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/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/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/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/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/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/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/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/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/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/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/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/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/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/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/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/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/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/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/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/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/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/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/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/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/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/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/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/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/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/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/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/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/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/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/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/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/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/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/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/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/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/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/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/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/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/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/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/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/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/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/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/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/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/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/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/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/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/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/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/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/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/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/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/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/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/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/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/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/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/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/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/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/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/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/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/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/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/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/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/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/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/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/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/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/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/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/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/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/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/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/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/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/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/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/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/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/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/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/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/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/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/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/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/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/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/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/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/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/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/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/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/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/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/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/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/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/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/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/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/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/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/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/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/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/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/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/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/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/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/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/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/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/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/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/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/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/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/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/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/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/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/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/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/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/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/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/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/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/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/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/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/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/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/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/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/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/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/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/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/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/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/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/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/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/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/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/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/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/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/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/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/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/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/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/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/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/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/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/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/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/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/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/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/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/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/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/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/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/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/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/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/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/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/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/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/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/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/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/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/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/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/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/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/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/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/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/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/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/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/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/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/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/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/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/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/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/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/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/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/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/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/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/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/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/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/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/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/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/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/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/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/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/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/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/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/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/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/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/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/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/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/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/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/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/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/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/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/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/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/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/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/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/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/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/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/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/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/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/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/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/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/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/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/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/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/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/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/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/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/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/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/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/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/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/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/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/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/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/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/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/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/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/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/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/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/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/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/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/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/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/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/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/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/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/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/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/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/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/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/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/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/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/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/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/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/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/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/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/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/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/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/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/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/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/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/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/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/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/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/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/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/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/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/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/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/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/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/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/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/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/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/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/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/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/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/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/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/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/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/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/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/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/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/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/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/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/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/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/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/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/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/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/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/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/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/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/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/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/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/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/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/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/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/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/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/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/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/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/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/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/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/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/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/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/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/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/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/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/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/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/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/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/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/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/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/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/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/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/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/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/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/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/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/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/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/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/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/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/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/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/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/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/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/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/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/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/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/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/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/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/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/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/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/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/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/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/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/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/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/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/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/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/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/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/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/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/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/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/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/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/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/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/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/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/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/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/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/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/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/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/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/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/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/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/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/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/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/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/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/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/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/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/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/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/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/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/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/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/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/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/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/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/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/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/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/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/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/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/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/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/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/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/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/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/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/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/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/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/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/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/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/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/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/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/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/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/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/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/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/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/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/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/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/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/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/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/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/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/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/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/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/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/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/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/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/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/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/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/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/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/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/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/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/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/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/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/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/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/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/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/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/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/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/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/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/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/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/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/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/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/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/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/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/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/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/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/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/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/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/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/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/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/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/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/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/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/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/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/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/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/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/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/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/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/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/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/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/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/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/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/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/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/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/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/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/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/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/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/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/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/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/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/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/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/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/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/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/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/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/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/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/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/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/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/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/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/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/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/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/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/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/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/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/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/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/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/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/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/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/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/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/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/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/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/>
      <c r="XEP1" s="19"/>
      <c r="XEQ1" s="19"/>
      <c r="XER1" s="19"/>
      <c r="XES1" s="19"/>
      <c r="XET1" s="19"/>
      <c r="XEU1" s="19"/>
      <c r="XEV1" s="20"/>
      <c r="XEW1" s="20"/>
      <c r="XEX1" s="20"/>
    </row>
    <row r="2" spans="2: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6"/>
    </row>
    <row r="3" spans="1:17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/>
      <c r="H3" s="7"/>
      <c r="I3" s="7"/>
      <c r="J3" s="7" t="s">
        <v>7</v>
      </c>
      <c r="K3" s="7"/>
      <c r="L3" s="7"/>
      <c r="M3" s="7"/>
      <c r="N3" s="7"/>
      <c r="O3" s="7" t="s">
        <v>8</v>
      </c>
      <c r="P3" s="5" t="s">
        <v>9</v>
      </c>
      <c r="Q3" s="5" t="s">
        <v>10</v>
      </c>
    </row>
    <row r="4" ht="54" spans="1:17">
      <c r="A4" s="5"/>
      <c r="B4" s="6"/>
      <c r="C4" s="6"/>
      <c r="D4" s="6"/>
      <c r="E4" s="6"/>
      <c r="F4" s="5" t="s">
        <v>11</v>
      </c>
      <c r="G4" s="6" t="s">
        <v>12</v>
      </c>
      <c r="H4" s="6" t="s">
        <v>13</v>
      </c>
      <c r="I4" s="6" t="s">
        <v>14</v>
      </c>
      <c r="J4" s="5" t="s">
        <v>11</v>
      </c>
      <c r="K4" s="5" t="s">
        <v>15</v>
      </c>
      <c r="L4" s="6" t="s">
        <v>12</v>
      </c>
      <c r="M4" s="6" t="s">
        <v>13</v>
      </c>
      <c r="N4" s="6" t="s">
        <v>14</v>
      </c>
      <c r="O4" s="7"/>
      <c r="P4" s="5"/>
      <c r="Q4" s="5"/>
    </row>
    <row r="5" s="1" customFormat="1" ht="27" spans="1:17">
      <c r="A5" s="8">
        <f>COUNTA($A$4:A4)+1</f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>
        <v>1</v>
      </c>
      <c r="H5" s="9">
        <v>0.5</v>
      </c>
      <c r="I5" s="8">
        <v>420.79</v>
      </c>
      <c r="J5" s="8" t="s">
        <v>20</v>
      </c>
      <c r="K5" s="8" t="s">
        <v>21</v>
      </c>
      <c r="L5" s="8">
        <v>1</v>
      </c>
      <c r="M5" s="9">
        <v>0.5</v>
      </c>
      <c r="N5" s="8">
        <v>420.79</v>
      </c>
      <c r="O5" s="8">
        <f>SUM(N5:N495)-SUM(O6:O495)</f>
        <v>760.290000000037</v>
      </c>
      <c r="P5" s="8" t="s">
        <v>22</v>
      </c>
      <c r="Q5" s="8" t="s">
        <v>23</v>
      </c>
    </row>
    <row r="6" s="1" customFormat="1" spans="1:17">
      <c r="A6" s="8"/>
      <c r="B6" s="8" t="s">
        <v>16</v>
      </c>
      <c r="C6" s="8" t="s">
        <v>17</v>
      </c>
      <c r="D6" s="8" t="s">
        <v>18</v>
      </c>
      <c r="E6" s="8" t="s">
        <v>19</v>
      </c>
      <c r="F6" s="8" t="s">
        <v>24</v>
      </c>
      <c r="G6" s="8">
        <v>1</v>
      </c>
      <c r="H6" s="9">
        <v>0.5</v>
      </c>
      <c r="I6" s="8">
        <v>339.5</v>
      </c>
      <c r="J6" s="8" t="s">
        <v>24</v>
      </c>
      <c r="K6" s="8" t="s">
        <v>21</v>
      </c>
      <c r="L6" s="8">
        <v>1</v>
      </c>
      <c r="M6" s="9">
        <v>0.5</v>
      </c>
      <c r="N6" s="8">
        <v>339.5</v>
      </c>
      <c r="O6" s="8"/>
      <c r="P6" s="8" t="s">
        <v>22</v>
      </c>
      <c r="Q6" s="8" t="s">
        <v>23</v>
      </c>
    </row>
    <row r="7" s="1" customFormat="1" spans="1:17">
      <c r="A7" s="8">
        <f>COUNTA($A$4:A6)+1</f>
        <v>2</v>
      </c>
      <c r="B7" s="8" t="s">
        <v>16</v>
      </c>
      <c r="C7" s="8" t="s">
        <v>25</v>
      </c>
      <c r="D7" s="8" t="s">
        <v>26</v>
      </c>
      <c r="E7" s="10" t="s">
        <v>19</v>
      </c>
      <c r="F7" s="10" t="s">
        <v>27</v>
      </c>
      <c r="G7" s="10" t="s">
        <v>28</v>
      </c>
      <c r="H7" s="10">
        <v>0.8</v>
      </c>
      <c r="I7" s="10">
        <v>1120</v>
      </c>
      <c r="J7" s="10" t="s">
        <v>27</v>
      </c>
      <c r="K7" s="10" t="s">
        <v>27</v>
      </c>
      <c r="L7" s="10">
        <v>1400</v>
      </c>
      <c r="M7" s="10">
        <v>0.8</v>
      </c>
      <c r="N7" s="10">
        <v>1120</v>
      </c>
      <c r="O7" s="8">
        <f>SUM(N7:N496)-SUM(O8:O496)</f>
        <v>1120</v>
      </c>
      <c r="P7" s="8" t="s">
        <v>29</v>
      </c>
      <c r="Q7" s="8" t="s">
        <v>23</v>
      </c>
    </row>
    <row r="8" s="1" customFormat="1" spans="1:17">
      <c r="A8" s="10">
        <f>COUNTA($A$4:A7)+1</f>
        <v>3</v>
      </c>
      <c r="B8" s="10" t="s">
        <v>16</v>
      </c>
      <c r="C8" s="10" t="s">
        <v>25</v>
      </c>
      <c r="D8" s="10" t="s">
        <v>30</v>
      </c>
      <c r="E8" s="10" t="s">
        <v>19</v>
      </c>
      <c r="F8" s="10" t="s">
        <v>27</v>
      </c>
      <c r="G8" s="10" t="s">
        <v>31</v>
      </c>
      <c r="H8" s="10">
        <v>0.8</v>
      </c>
      <c r="I8" s="10">
        <v>80</v>
      </c>
      <c r="J8" s="10" t="s">
        <v>27</v>
      </c>
      <c r="K8" s="10" t="s">
        <v>27</v>
      </c>
      <c r="L8" s="10">
        <v>100</v>
      </c>
      <c r="M8" s="10">
        <v>0.8</v>
      </c>
      <c r="N8" s="10">
        <v>80</v>
      </c>
      <c r="O8" s="10">
        <f>SUM(N8:N497)-SUM(O9:O497)</f>
        <v>80</v>
      </c>
      <c r="P8" s="10" t="s">
        <v>32</v>
      </c>
      <c r="Q8" s="10" t="s">
        <v>23</v>
      </c>
    </row>
    <row r="9" s="1" customFormat="1" spans="1:17">
      <c r="A9" s="10">
        <f>COUNTA($A$4:A8)+1</f>
        <v>4</v>
      </c>
      <c r="B9" s="10" t="s">
        <v>16</v>
      </c>
      <c r="C9" s="10" t="s">
        <v>25</v>
      </c>
      <c r="D9" s="10" t="s">
        <v>33</v>
      </c>
      <c r="E9" s="10" t="s">
        <v>34</v>
      </c>
      <c r="F9" s="10" t="s">
        <v>27</v>
      </c>
      <c r="G9" s="10" t="s">
        <v>35</v>
      </c>
      <c r="H9" s="10">
        <v>0.8</v>
      </c>
      <c r="I9" s="10">
        <v>8000</v>
      </c>
      <c r="J9" s="10" t="s">
        <v>27</v>
      </c>
      <c r="K9" s="10" t="s">
        <v>27</v>
      </c>
      <c r="L9" s="10">
        <v>10000</v>
      </c>
      <c r="M9" s="10">
        <v>0.8</v>
      </c>
      <c r="N9" s="10">
        <v>8000</v>
      </c>
      <c r="O9" s="10">
        <f>SUM(N9:N498)-SUM(O10:O498)</f>
        <v>8000</v>
      </c>
      <c r="P9" s="10" t="s">
        <v>36</v>
      </c>
      <c r="Q9" s="10" t="s">
        <v>23</v>
      </c>
    </row>
    <row r="10" s="1" customFormat="1" ht="27" spans="1:17">
      <c r="A10" s="8">
        <f>COUNTA($A$4:A9)+1</f>
        <v>5</v>
      </c>
      <c r="B10" s="8" t="s">
        <v>16</v>
      </c>
      <c r="C10" s="8" t="s">
        <v>25</v>
      </c>
      <c r="D10" s="8" t="s">
        <v>37</v>
      </c>
      <c r="E10" s="8" t="s">
        <v>38</v>
      </c>
      <c r="F10" s="8" t="s">
        <v>39</v>
      </c>
      <c r="G10" s="8">
        <v>80</v>
      </c>
      <c r="H10" s="9" t="s">
        <v>40</v>
      </c>
      <c r="I10" s="8">
        <v>1000</v>
      </c>
      <c r="J10" s="11" t="s">
        <v>39</v>
      </c>
      <c r="K10" s="11" t="s">
        <v>39</v>
      </c>
      <c r="L10" s="8">
        <v>80</v>
      </c>
      <c r="M10" s="9" t="s">
        <v>40</v>
      </c>
      <c r="N10" s="8">
        <v>1000</v>
      </c>
      <c r="O10" s="8">
        <f>SUM(N10:N501)-SUM(O11:O501)</f>
        <v>1000</v>
      </c>
      <c r="P10" s="8" t="s">
        <v>41</v>
      </c>
      <c r="Q10" s="8" t="s">
        <v>23</v>
      </c>
    </row>
    <row r="11" s="1" customFormat="1" spans="1:17">
      <c r="A11" s="8">
        <f>COUNTA($A$4:A10)+1</f>
        <v>6</v>
      </c>
      <c r="B11" s="8" t="s">
        <v>42</v>
      </c>
      <c r="C11" s="8" t="s">
        <v>43</v>
      </c>
      <c r="D11" s="8" t="s">
        <v>43</v>
      </c>
      <c r="E11" s="8" t="s">
        <v>44</v>
      </c>
      <c r="F11" s="8" t="s">
        <v>27</v>
      </c>
      <c r="G11" s="8" t="s">
        <v>45</v>
      </c>
      <c r="H11" s="8" t="s">
        <v>46</v>
      </c>
      <c r="I11" s="8">
        <v>2400</v>
      </c>
      <c r="J11" s="8" t="s">
        <v>27</v>
      </c>
      <c r="K11" s="10" t="s">
        <v>27</v>
      </c>
      <c r="L11" s="8">
        <v>3000</v>
      </c>
      <c r="M11" s="8" t="s">
        <v>46</v>
      </c>
      <c r="N11" s="8">
        <v>2400</v>
      </c>
      <c r="O11" s="8">
        <f>SUM(N11:N502)-SUM(O12:O502)</f>
        <v>4225</v>
      </c>
      <c r="P11" s="8" t="s">
        <v>47</v>
      </c>
      <c r="Q11" s="8" t="s">
        <v>23</v>
      </c>
    </row>
    <row r="12" s="1" customFormat="1" ht="27" spans="1:17">
      <c r="A12" s="8"/>
      <c r="B12" s="8" t="s">
        <v>42</v>
      </c>
      <c r="C12" s="8" t="s">
        <v>43</v>
      </c>
      <c r="D12" s="8" t="s">
        <v>43</v>
      </c>
      <c r="E12" s="8" t="s">
        <v>44</v>
      </c>
      <c r="F12" s="8" t="s">
        <v>39</v>
      </c>
      <c r="G12" s="8" t="s">
        <v>48</v>
      </c>
      <c r="H12" s="8" t="s">
        <v>40</v>
      </c>
      <c r="I12" s="8">
        <v>1000</v>
      </c>
      <c r="J12" s="8" t="s">
        <v>39</v>
      </c>
      <c r="K12" s="11" t="s">
        <v>39</v>
      </c>
      <c r="L12" s="8">
        <v>80</v>
      </c>
      <c r="M12" s="8" t="s">
        <v>40</v>
      </c>
      <c r="N12" s="8">
        <v>1000</v>
      </c>
      <c r="O12" s="8"/>
      <c r="P12" s="8" t="s">
        <v>47</v>
      </c>
      <c r="Q12" s="8" t="s">
        <v>23</v>
      </c>
    </row>
    <row r="13" s="1" customFormat="1" ht="27" spans="1:17">
      <c r="A13" s="8"/>
      <c r="B13" s="8" t="s">
        <v>42</v>
      </c>
      <c r="C13" s="8" t="s">
        <v>43</v>
      </c>
      <c r="D13" s="8" t="s">
        <v>43</v>
      </c>
      <c r="E13" s="8" t="s">
        <v>44</v>
      </c>
      <c r="F13" s="8" t="s">
        <v>49</v>
      </c>
      <c r="G13" s="8" t="s">
        <v>50</v>
      </c>
      <c r="H13" s="9">
        <v>0.5</v>
      </c>
      <c r="I13" s="8">
        <v>825</v>
      </c>
      <c r="J13" s="8" t="s">
        <v>49</v>
      </c>
      <c r="K13" s="8" t="s">
        <v>21</v>
      </c>
      <c r="L13" s="8">
        <v>1</v>
      </c>
      <c r="M13" s="9">
        <v>0.5</v>
      </c>
      <c r="N13" s="8">
        <v>825</v>
      </c>
      <c r="O13" s="8"/>
      <c r="P13" s="8" t="s">
        <v>47</v>
      </c>
      <c r="Q13" s="8" t="s">
        <v>23</v>
      </c>
    </row>
    <row r="14" s="1" customFormat="1" ht="27" spans="1:17">
      <c r="A14" s="8">
        <f>COUNTA($A$4:A13)+1</f>
        <v>7</v>
      </c>
      <c r="B14" s="8" t="s">
        <v>42</v>
      </c>
      <c r="C14" s="8" t="s">
        <v>51</v>
      </c>
      <c r="D14" s="8" t="s">
        <v>51</v>
      </c>
      <c r="E14" s="8" t="s">
        <v>52</v>
      </c>
      <c r="F14" s="8" t="s">
        <v>39</v>
      </c>
      <c r="G14" s="8" t="s">
        <v>53</v>
      </c>
      <c r="H14" s="8" t="s">
        <v>40</v>
      </c>
      <c r="I14" s="8">
        <v>1000</v>
      </c>
      <c r="J14" s="8" t="s">
        <v>39</v>
      </c>
      <c r="K14" s="11" t="s">
        <v>39</v>
      </c>
      <c r="L14" s="8">
        <v>60</v>
      </c>
      <c r="M14" s="8" t="s">
        <v>40</v>
      </c>
      <c r="N14" s="8">
        <v>1000</v>
      </c>
      <c r="O14" s="8">
        <f>SUM(N14:N505)-SUM(O15:O505)</f>
        <v>2006</v>
      </c>
      <c r="P14" s="8" t="s">
        <v>54</v>
      </c>
      <c r="Q14" s="8" t="s">
        <v>23</v>
      </c>
    </row>
    <row r="15" s="1" customFormat="1" ht="27" spans="1:17">
      <c r="A15" s="8"/>
      <c r="B15" s="8" t="s">
        <v>42</v>
      </c>
      <c r="C15" s="8" t="s">
        <v>51</v>
      </c>
      <c r="D15" s="8" t="s">
        <v>51</v>
      </c>
      <c r="E15" s="8" t="s">
        <v>52</v>
      </c>
      <c r="F15" s="8" t="s">
        <v>49</v>
      </c>
      <c r="G15" s="8" t="s">
        <v>50</v>
      </c>
      <c r="H15" s="9">
        <v>0.5</v>
      </c>
      <c r="I15" s="8">
        <v>825</v>
      </c>
      <c r="J15" s="8" t="s">
        <v>49</v>
      </c>
      <c r="K15" s="8" t="s">
        <v>21</v>
      </c>
      <c r="L15" s="8">
        <v>1</v>
      </c>
      <c r="M15" s="9">
        <v>0.5</v>
      </c>
      <c r="N15" s="8">
        <v>825</v>
      </c>
      <c r="O15" s="8"/>
      <c r="P15" s="8" t="s">
        <v>54</v>
      </c>
      <c r="Q15" s="8" t="s">
        <v>23</v>
      </c>
    </row>
    <row r="16" s="1" customFormat="1" ht="27" spans="1:17">
      <c r="A16" s="8"/>
      <c r="B16" s="8" t="s">
        <v>42</v>
      </c>
      <c r="C16" s="8" t="s">
        <v>51</v>
      </c>
      <c r="D16" s="8" t="s">
        <v>51</v>
      </c>
      <c r="E16" s="8" t="s">
        <v>52</v>
      </c>
      <c r="F16" s="8" t="s">
        <v>49</v>
      </c>
      <c r="G16" s="8" t="s">
        <v>55</v>
      </c>
      <c r="H16" s="9">
        <v>0.5</v>
      </c>
      <c r="I16" s="8">
        <v>181</v>
      </c>
      <c r="J16" s="8" t="s">
        <v>49</v>
      </c>
      <c r="K16" s="8" t="s">
        <v>21</v>
      </c>
      <c r="L16" s="8">
        <v>1</v>
      </c>
      <c r="M16" s="9">
        <v>0.5</v>
      </c>
      <c r="N16" s="8">
        <v>181</v>
      </c>
      <c r="O16" s="8"/>
      <c r="P16" s="8" t="s">
        <v>54</v>
      </c>
      <c r="Q16" s="8" t="s">
        <v>23</v>
      </c>
    </row>
    <row r="17" s="1" customFormat="1" ht="27" spans="1:17">
      <c r="A17" s="8">
        <f>COUNTA($A$4:A16)+1</f>
        <v>8</v>
      </c>
      <c r="B17" s="8" t="s">
        <v>42</v>
      </c>
      <c r="C17" s="8" t="s">
        <v>56</v>
      </c>
      <c r="D17" s="8" t="s">
        <v>56</v>
      </c>
      <c r="E17" s="8" t="s">
        <v>52</v>
      </c>
      <c r="F17" s="8" t="s">
        <v>39</v>
      </c>
      <c r="G17" s="8" t="s">
        <v>53</v>
      </c>
      <c r="H17" s="9" t="s">
        <v>40</v>
      </c>
      <c r="I17" s="8">
        <v>1000</v>
      </c>
      <c r="J17" s="8" t="s">
        <v>39</v>
      </c>
      <c r="K17" s="11" t="s">
        <v>39</v>
      </c>
      <c r="L17" s="8">
        <v>60</v>
      </c>
      <c r="M17" s="9" t="s">
        <v>40</v>
      </c>
      <c r="N17" s="8">
        <v>1000</v>
      </c>
      <c r="O17" s="8">
        <f>SUM(N17:N508)-SUM(O18:O508)</f>
        <v>1000</v>
      </c>
      <c r="P17" s="8" t="s">
        <v>57</v>
      </c>
      <c r="Q17" s="8" t="s">
        <v>23</v>
      </c>
    </row>
    <row r="18" s="1" customFormat="1" ht="27" spans="1:17">
      <c r="A18" s="10">
        <f>COUNTA($A$4:A17)+1</f>
        <v>9</v>
      </c>
      <c r="B18" s="10" t="s">
        <v>42</v>
      </c>
      <c r="C18" s="10" t="s">
        <v>58</v>
      </c>
      <c r="D18" s="10" t="s">
        <v>58</v>
      </c>
      <c r="E18" s="8" t="s">
        <v>59</v>
      </c>
      <c r="F18" s="8" t="s">
        <v>39</v>
      </c>
      <c r="G18" s="8" t="s">
        <v>53</v>
      </c>
      <c r="H18" s="8" t="s">
        <v>40</v>
      </c>
      <c r="I18" s="8">
        <v>1000</v>
      </c>
      <c r="J18" s="8" t="s">
        <v>39</v>
      </c>
      <c r="K18" s="11" t="s">
        <v>39</v>
      </c>
      <c r="L18" s="8">
        <v>60</v>
      </c>
      <c r="M18" s="8" t="s">
        <v>40</v>
      </c>
      <c r="N18" s="8">
        <v>1000</v>
      </c>
      <c r="O18" s="10">
        <f>SUM(N18:N510)-SUM(O19:O510)</f>
        <v>1000</v>
      </c>
      <c r="P18" s="10" t="s">
        <v>60</v>
      </c>
      <c r="Q18" s="10" t="s">
        <v>23</v>
      </c>
    </row>
    <row r="19" s="1" customFormat="1" spans="1:17">
      <c r="A19" s="10">
        <f>COUNTA($A$4:A18)+1</f>
        <v>10</v>
      </c>
      <c r="B19" s="10" t="s">
        <v>42</v>
      </c>
      <c r="C19" s="10" t="s">
        <v>61</v>
      </c>
      <c r="D19" s="10" t="s">
        <v>61</v>
      </c>
      <c r="E19" s="8" t="s">
        <v>44</v>
      </c>
      <c r="F19" s="8" t="s">
        <v>27</v>
      </c>
      <c r="G19" s="8" t="s">
        <v>62</v>
      </c>
      <c r="H19" s="8" t="s">
        <v>46</v>
      </c>
      <c r="I19" s="8">
        <v>640</v>
      </c>
      <c r="J19" s="8" t="s">
        <v>27</v>
      </c>
      <c r="K19" s="10" t="s">
        <v>27</v>
      </c>
      <c r="L19" s="8">
        <v>800</v>
      </c>
      <c r="M19" s="8" t="s">
        <v>46</v>
      </c>
      <c r="N19" s="8">
        <v>640</v>
      </c>
      <c r="O19" s="10">
        <f>SUM(N19:N511)-SUM(O20:O511)</f>
        <v>640</v>
      </c>
      <c r="P19" s="10" t="s">
        <v>63</v>
      </c>
      <c r="Q19" s="10" t="s">
        <v>23</v>
      </c>
    </row>
    <row r="20" s="1" customFormat="1" ht="27" spans="1:17">
      <c r="A20" s="8">
        <f>COUNTA($A$4:A19)+1</f>
        <v>11</v>
      </c>
      <c r="B20" s="8" t="s">
        <v>42</v>
      </c>
      <c r="C20" s="8" t="s">
        <v>64</v>
      </c>
      <c r="D20" s="8" t="s">
        <v>64</v>
      </c>
      <c r="E20" s="8" t="s">
        <v>59</v>
      </c>
      <c r="F20" s="8" t="s">
        <v>39</v>
      </c>
      <c r="G20" s="8" t="s">
        <v>53</v>
      </c>
      <c r="H20" s="8" t="s">
        <v>40</v>
      </c>
      <c r="I20" s="8">
        <v>1000</v>
      </c>
      <c r="J20" s="8" t="s">
        <v>39</v>
      </c>
      <c r="K20" s="11" t="s">
        <v>39</v>
      </c>
      <c r="L20" s="8">
        <v>60</v>
      </c>
      <c r="M20" s="8" t="s">
        <v>40</v>
      </c>
      <c r="N20" s="8">
        <v>1000</v>
      </c>
      <c r="O20" s="8">
        <f>SUM(N20:N512)-SUM(O21:O512)</f>
        <v>1000</v>
      </c>
      <c r="P20" s="8" t="s">
        <v>65</v>
      </c>
      <c r="Q20" s="8" t="s">
        <v>23</v>
      </c>
    </row>
    <row r="21" s="1" customFormat="1" spans="1:17">
      <c r="A21" s="8">
        <f>COUNTA($A$4:A20)+1</f>
        <v>12</v>
      </c>
      <c r="B21" s="8" t="s">
        <v>42</v>
      </c>
      <c r="C21" s="8" t="s">
        <v>25</v>
      </c>
      <c r="D21" s="8" t="s">
        <v>66</v>
      </c>
      <c r="E21" s="8" t="s">
        <v>67</v>
      </c>
      <c r="F21" s="8" t="s">
        <v>68</v>
      </c>
      <c r="G21" s="8" t="s">
        <v>45</v>
      </c>
      <c r="H21" s="8" t="s">
        <v>46</v>
      </c>
      <c r="I21" s="8">
        <v>2400</v>
      </c>
      <c r="J21" s="17" t="s">
        <v>68</v>
      </c>
      <c r="K21" s="17" t="s">
        <v>27</v>
      </c>
      <c r="L21" s="17">
        <v>3000</v>
      </c>
      <c r="M21" s="17" t="s">
        <v>46</v>
      </c>
      <c r="N21" s="17">
        <v>2400</v>
      </c>
      <c r="O21" s="8">
        <f>SUM(N21:N513)-SUM(O22:O513)</f>
        <v>7525</v>
      </c>
      <c r="P21" s="8" t="s">
        <v>69</v>
      </c>
      <c r="Q21" s="8" t="s">
        <v>23</v>
      </c>
    </row>
    <row r="22" s="1" customFormat="1" ht="27" spans="1:17">
      <c r="A22" s="8"/>
      <c r="B22" s="8" t="s">
        <v>42</v>
      </c>
      <c r="C22" s="8" t="s">
        <v>25</v>
      </c>
      <c r="D22" s="8" t="s">
        <v>66</v>
      </c>
      <c r="E22" s="8" t="s">
        <v>67</v>
      </c>
      <c r="F22" s="8" t="s">
        <v>70</v>
      </c>
      <c r="G22" s="8">
        <v>96</v>
      </c>
      <c r="H22" s="8" t="s">
        <v>71</v>
      </c>
      <c r="I22" s="8">
        <v>4800</v>
      </c>
      <c r="J22" s="17" t="s">
        <v>70</v>
      </c>
      <c r="K22" s="8" t="s">
        <v>72</v>
      </c>
      <c r="L22" s="17">
        <v>82.5</v>
      </c>
      <c r="M22" s="17" t="s">
        <v>71</v>
      </c>
      <c r="N22" s="17">
        <v>4125</v>
      </c>
      <c r="O22" s="8"/>
      <c r="P22" s="8" t="s">
        <v>69</v>
      </c>
      <c r="Q22" s="8" t="s">
        <v>23</v>
      </c>
    </row>
    <row r="23" s="1" customFormat="1" ht="27" spans="1:17">
      <c r="A23" s="8"/>
      <c r="B23" s="8" t="s">
        <v>42</v>
      </c>
      <c r="C23" s="8" t="s">
        <v>25</v>
      </c>
      <c r="D23" s="8" t="s">
        <v>66</v>
      </c>
      <c r="E23" s="8" t="s">
        <v>67</v>
      </c>
      <c r="F23" s="8" t="s">
        <v>73</v>
      </c>
      <c r="G23" s="8">
        <v>60</v>
      </c>
      <c r="H23" s="8" t="s">
        <v>40</v>
      </c>
      <c r="I23" s="8">
        <v>1000</v>
      </c>
      <c r="J23" s="8" t="s">
        <v>39</v>
      </c>
      <c r="K23" s="11" t="s">
        <v>39</v>
      </c>
      <c r="L23" s="17">
        <v>90.4</v>
      </c>
      <c r="M23" s="17" t="s">
        <v>40</v>
      </c>
      <c r="N23" s="17">
        <v>1000</v>
      </c>
      <c r="O23" s="8"/>
      <c r="P23" s="8" t="s">
        <v>69</v>
      </c>
      <c r="Q23" s="8" t="s">
        <v>23</v>
      </c>
    </row>
    <row r="24" s="1" customFormat="1" spans="1:17">
      <c r="A24" s="8">
        <f>COUNTA($A$4:A23)+1</f>
        <v>13</v>
      </c>
      <c r="B24" s="8" t="s">
        <v>42</v>
      </c>
      <c r="C24" s="8"/>
      <c r="D24" s="8" t="s">
        <v>74</v>
      </c>
      <c r="E24" s="8" t="s">
        <v>75</v>
      </c>
      <c r="F24" s="8" t="s">
        <v>72</v>
      </c>
      <c r="G24" s="8">
        <v>90</v>
      </c>
      <c r="H24" s="8" t="s">
        <v>76</v>
      </c>
      <c r="I24" s="8">
        <v>4500</v>
      </c>
      <c r="J24" s="17" t="s">
        <v>72</v>
      </c>
      <c r="K24" s="8" t="s">
        <v>72</v>
      </c>
      <c r="L24" s="17">
        <v>47.3</v>
      </c>
      <c r="M24" s="17" t="s">
        <v>76</v>
      </c>
      <c r="N24" s="17">
        <v>2365</v>
      </c>
      <c r="O24" s="8">
        <f>SUM(N24:N516)-SUM(O25:O516)</f>
        <v>4315</v>
      </c>
      <c r="P24" s="8" t="s">
        <v>63</v>
      </c>
      <c r="Q24" s="8" t="s">
        <v>23</v>
      </c>
    </row>
    <row r="25" s="1" customFormat="1" ht="27" spans="1:17">
      <c r="A25" s="8"/>
      <c r="B25" s="8" t="s">
        <v>42</v>
      </c>
      <c r="C25" s="8"/>
      <c r="D25" s="8" t="s">
        <v>74</v>
      </c>
      <c r="E25" s="8" t="s">
        <v>75</v>
      </c>
      <c r="F25" s="8" t="s">
        <v>77</v>
      </c>
      <c r="G25" s="8" t="s">
        <v>78</v>
      </c>
      <c r="H25" s="9">
        <v>0.5</v>
      </c>
      <c r="I25" s="8">
        <v>300</v>
      </c>
      <c r="J25" s="17" t="s">
        <v>77</v>
      </c>
      <c r="K25" s="8" t="s">
        <v>21</v>
      </c>
      <c r="L25" s="17">
        <v>1</v>
      </c>
      <c r="M25" s="18">
        <v>0.5</v>
      </c>
      <c r="N25" s="17">
        <v>300</v>
      </c>
      <c r="O25" s="8"/>
      <c r="P25" s="8" t="s">
        <v>63</v>
      </c>
      <c r="Q25" s="8" t="s">
        <v>23</v>
      </c>
    </row>
    <row r="26" s="1" customFormat="1" ht="27" spans="1:17">
      <c r="A26" s="8"/>
      <c r="B26" s="8" t="s">
        <v>42</v>
      </c>
      <c r="C26" s="8"/>
      <c r="D26" s="8" t="s">
        <v>74</v>
      </c>
      <c r="E26" s="8" t="s">
        <v>75</v>
      </c>
      <c r="F26" s="8" t="s">
        <v>79</v>
      </c>
      <c r="G26" s="8" t="s">
        <v>80</v>
      </c>
      <c r="H26" s="9">
        <v>0.5</v>
      </c>
      <c r="I26" s="8">
        <v>1650</v>
      </c>
      <c r="J26" s="17" t="s">
        <v>79</v>
      </c>
      <c r="K26" s="17" t="s">
        <v>21</v>
      </c>
      <c r="L26" s="17">
        <v>2</v>
      </c>
      <c r="M26" s="18">
        <v>0.5</v>
      </c>
      <c r="N26" s="17">
        <v>1650</v>
      </c>
      <c r="O26" s="8"/>
      <c r="P26" s="8" t="s">
        <v>63</v>
      </c>
      <c r="Q26" s="8" t="s">
        <v>23</v>
      </c>
    </row>
    <row r="27" s="1" customFormat="1" ht="27" spans="1:17">
      <c r="A27" s="8">
        <f>COUNTA($A$4:A26)+1</f>
        <v>14</v>
      </c>
      <c r="B27" s="8" t="s">
        <v>42</v>
      </c>
      <c r="C27" s="8"/>
      <c r="D27" s="8" t="s">
        <v>81</v>
      </c>
      <c r="E27" s="8" t="s">
        <v>75</v>
      </c>
      <c r="F27" s="8" t="s">
        <v>72</v>
      </c>
      <c r="G27" s="8" t="s">
        <v>82</v>
      </c>
      <c r="H27" s="8" t="s">
        <v>76</v>
      </c>
      <c r="I27" s="8">
        <v>5842.5</v>
      </c>
      <c r="J27" s="8" t="s">
        <v>72</v>
      </c>
      <c r="K27" s="8" t="s">
        <v>72</v>
      </c>
      <c r="L27" s="8">
        <v>116.9</v>
      </c>
      <c r="M27" s="8" t="s">
        <v>76</v>
      </c>
      <c r="N27" s="8">
        <v>5842.5</v>
      </c>
      <c r="O27" s="8">
        <f>SUM(N27:N519)-SUM(O28:O519)</f>
        <v>5842.5</v>
      </c>
      <c r="P27" s="8" t="s">
        <v>83</v>
      </c>
      <c r="Q27" s="8" t="s">
        <v>23</v>
      </c>
    </row>
    <row r="28" s="1" customFormat="1" ht="27" spans="1:17">
      <c r="A28" s="8">
        <f>COUNTA($A$4:A27)+1</f>
        <v>15</v>
      </c>
      <c r="B28" s="8" t="s">
        <v>42</v>
      </c>
      <c r="C28" s="8"/>
      <c r="D28" s="8" t="s">
        <v>84</v>
      </c>
      <c r="E28" s="8" t="s">
        <v>75</v>
      </c>
      <c r="F28" s="8" t="s">
        <v>49</v>
      </c>
      <c r="G28" s="8" t="s">
        <v>85</v>
      </c>
      <c r="H28" s="9">
        <v>0.5</v>
      </c>
      <c r="I28" s="8">
        <v>825</v>
      </c>
      <c r="J28" s="8" t="s">
        <v>49</v>
      </c>
      <c r="K28" s="8" t="s">
        <v>21</v>
      </c>
      <c r="L28" s="8">
        <v>1</v>
      </c>
      <c r="M28" s="9">
        <v>0.5</v>
      </c>
      <c r="N28" s="8">
        <v>825</v>
      </c>
      <c r="O28" s="8">
        <f>SUM(N28:N520)-SUM(O29:O520)</f>
        <v>825</v>
      </c>
      <c r="P28" s="8" t="s">
        <v>86</v>
      </c>
      <c r="Q28" s="8" t="s">
        <v>23</v>
      </c>
    </row>
    <row r="29" s="1" customFormat="1" ht="27" spans="1:17">
      <c r="A29" s="8">
        <f>COUNTA($A$4:A28)+1</f>
        <v>16</v>
      </c>
      <c r="B29" s="8" t="s">
        <v>42</v>
      </c>
      <c r="C29" s="8"/>
      <c r="D29" s="8" t="s">
        <v>87</v>
      </c>
      <c r="E29" s="8" t="s">
        <v>75</v>
      </c>
      <c r="F29" s="8" t="s">
        <v>49</v>
      </c>
      <c r="G29" s="8" t="s">
        <v>85</v>
      </c>
      <c r="H29" s="9">
        <v>0.5</v>
      </c>
      <c r="I29" s="8">
        <v>825</v>
      </c>
      <c r="J29" s="8" t="s">
        <v>49</v>
      </c>
      <c r="K29" s="8" t="s">
        <v>21</v>
      </c>
      <c r="L29" s="8">
        <v>1</v>
      </c>
      <c r="M29" s="9">
        <v>0.5</v>
      </c>
      <c r="N29" s="8">
        <v>825</v>
      </c>
      <c r="O29" s="8">
        <f>SUM(N29:N521)-SUM(O30:O521)</f>
        <v>825</v>
      </c>
      <c r="P29" s="8" t="s">
        <v>88</v>
      </c>
      <c r="Q29" s="8" t="s">
        <v>23</v>
      </c>
    </row>
    <row r="30" s="1" customFormat="1" ht="27" spans="1:17">
      <c r="A30" s="8">
        <f>COUNTA($A$4:A29)+1</f>
        <v>17</v>
      </c>
      <c r="B30" s="8" t="s">
        <v>42</v>
      </c>
      <c r="C30" s="8"/>
      <c r="D30" s="8" t="s">
        <v>89</v>
      </c>
      <c r="E30" s="8" t="s">
        <v>90</v>
      </c>
      <c r="F30" s="8" t="s">
        <v>91</v>
      </c>
      <c r="G30" s="8" t="s">
        <v>92</v>
      </c>
      <c r="H30" s="9">
        <v>0.5</v>
      </c>
      <c r="I30" s="8">
        <v>150</v>
      </c>
      <c r="J30" s="8" t="s">
        <v>91</v>
      </c>
      <c r="K30" s="17" t="s">
        <v>21</v>
      </c>
      <c r="L30" s="8">
        <v>1</v>
      </c>
      <c r="M30" s="9">
        <v>0.5</v>
      </c>
      <c r="N30" s="8">
        <v>150</v>
      </c>
      <c r="O30" s="8">
        <f>SUM(N30:N524)-SUM(O31:O524)</f>
        <v>2175</v>
      </c>
      <c r="P30" s="8" t="s">
        <v>93</v>
      </c>
      <c r="Q30" s="8" t="s">
        <v>23</v>
      </c>
    </row>
    <row r="31" s="1" customFormat="1" ht="27" spans="1:17">
      <c r="A31" s="8"/>
      <c r="B31" s="8" t="s">
        <v>42</v>
      </c>
      <c r="C31" s="8"/>
      <c r="D31" s="8" t="s">
        <v>89</v>
      </c>
      <c r="E31" s="8" t="s">
        <v>90</v>
      </c>
      <c r="F31" s="8" t="s">
        <v>94</v>
      </c>
      <c r="G31" s="8" t="s">
        <v>95</v>
      </c>
      <c r="H31" s="9">
        <v>0.5</v>
      </c>
      <c r="I31" s="8">
        <v>475</v>
      </c>
      <c r="J31" s="8" t="s">
        <v>94</v>
      </c>
      <c r="K31" s="17" t="s">
        <v>21</v>
      </c>
      <c r="L31" s="8">
        <v>1</v>
      </c>
      <c r="M31" s="9">
        <v>0.5</v>
      </c>
      <c r="N31" s="8">
        <v>475</v>
      </c>
      <c r="O31" s="8"/>
      <c r="P31" s="8" t="s">
        <v>93</v>
      </c>
      <c r="Q31" s="8" t="s">
        <v>23</v>
      </c>
    </row>
    <row r="32" s="1" customFormat="1" ht="27" spans="1:17">
      <c r="A32" s="8"/>
      <c r="B32" s="8" t="s">
        <v>42</v>
      </c>
      <c r="C32" s="8"/>
      <c r="D32" s="8" t="s">
        <v>89</v>
      </c>
      <c r="E32" s="8" t="s">
        <v>90</v>
      </c>
      <c r="F32" s="8" t="s">
        <v>72</v>
      </c>
      <c r="G32" s="8" t="s">
        <v>96</v>
      </c>
      <c r="H32" s="9" t="s">
        <v>97</v>
      </c>
      <c r="I32" s="8">
        <v>1550</v>
      </c>
      <c r="J32" s="8" t="s">
        <v>72</v>
      </c>
      <c r="K32" s="8" t="s">
        <v>72</v>
      </c>
      <c r="L32" s="10">
        <v>31</v>
      </c>
      <c r="M32" s="9"/>
      <c r="N32" s="10">
        <v>1550</v>
      </c>
      <c r="O32" s="8"/>
      <c r="P32" s="8" t="s">
        <v>93</v>
      </c>
      <c r="Q32" s="8" t="s">
        <v>23</v>
      </c>
    </row>
    <row r="33" s="1" customFormat="1" ht="27" spans="1:17">
      <c r="A33" s="8">
        <f>COUNTA($A$4:A32)+1</f>
        <v>18</v>
      </c>
      <c r="B33" s="8" t="s">
        <v>42</v>
      </c>
      <c r="C33" s="8"/>
      <c r="D33" s="8" t="s">
        <v>98</v>
      </c>
      <c r="E33" s="8" t="s">
        <v>99</v>
      </c>
      <c r="F33" s="8" t="s">
        <v>100</v>
      </c>
      <c r="G33" s="8" t="s">
        <v>101</v>
      </c>
      <c r="H33" s="9">
        <v>0.5</v>
      </c>
      <c r="I33" s="8">
        <v>700</v>
      </c>
      <c r="J33" s="8" t="s">
        <v>100</v>
      </c>
      <c r="K33" s="17" t="s">
        <v>21</v>
      </c>
      <c r="L33" s="8">
        <v>1</v>
      </c>
      <c r="M33" s="9">
        <v>0.5</v>
      </c>
      <c r="N33" s="8">
        <v>700</v>
      </c>
      <c r="O33" s="8">
        <f>SUM(N33:N527)-SUM(O34:O527)</f>
        <v>700</v>
      </c>
      <c r="P33" s="8" t="s">
        <v>102</v>
      </c>
      <c r="Q33" s="8" t="s">
        <v>23</v>
      </c>
    </row>
    <row r="34" s="1" customFormat="1" ht="27" spans="1:17">
      <c r="A34" s="8">
        <f>COUNTA($A$4:A33)+1</f>
        <v>19</v>
      </c>
      <c r="B34" s="8" t="s">
        <v>42</v>
      </c>
      <c r="C34" s="8"/>
      <c r="D34" s="8" t="s">
        <v>103</v>
      </c>
      <c r="E34" s="8" t="s">
        <v>104</v>
      </c>
      <c r="F34" s="8" t="s">
        <v>91</v>
      </c>
      <c r="G34" s="8" t="s">
        <v>105</v>
      </c>
      <c r="H34" s="9">
        <v>0.5</v>
      </c>
      <c r="I34" s="8">
        <v>100</v>
      </c>
      <c r="J34" s="8" t="s">
        <v>91</v>
      </c>
      <c r="K34" s="17" t="s">
        <v>21</v>
      </c>
      <c r="L34" s="8">
        <v>1</v>
      </c>
      <c r="M34" s="9">
        <v>0.5</v>
      </c>
      <c r="N34" s="8">
        <v>100</v>
      </c>
      <c r="O34" s="8">
        <f>SUM(N34:N528)-SUM(O35:O528)</f>
        <v>5680</v>
      </c>
      <c r="P34" s="8" t="s">
        <v>106</v>
      </c>
      <c r="Q34" s="8" t="s">
        <v>23</v>
      </c>
    </row>
    <row r="35" s="1" customFormat="1" ht="27" spans="1:17">
      <c r="A35" s="8"/>
      <c r="B35" s="8" t="s">
        <v>42</v>
      </c>
      <c r="C35" s="8"/>
      <c r="D35" s="8" t="s">
        <v>103</v>
      </c>
      <c r="E35" s="8" t="s">
        <v>104</v>
      </c>
      <c r="F35" s="8" t="s">
        <v>79</v>
      </c>
      <c r="G35" s="8" t="s">
        <v>107</v>
      </c>
      <c r="H35" s="9">
        <v>0.5</v>
      </c>
      <c r="I35" s="10">
        <v>3300</v>
      </c>
      <c r="J35" s="8" t="s">
        <v>79</v>
      </c>
      <c r="K35" s="17" t="s">
        <v>21</v>
      </c>
      <c r="L35" s="8">
        <v>4</v>
      </c>
      <c r="M35" s="9">
        <v>0.5</v>
      </c>
      <c r="N35" s="10">
        <v>3300</v>
      </c>
      <c r="O35" s="8"/>
      <c r="P35" s="8" t="s">
        <v>106</v>
      </c>
      <c r="Q35" s="8" t="s">
        <v>23</v>
      </c>
    </row>
    <row r="36" s="1" customFormat="1" ht="54" spans="1:17">
      <c r="A36" s="8"/>
      <c r="B36" s="8" t="s">
        <v>42</v>
      </c>
      <c r="C36" s="8"/>
      <c r="D36" s="8" t="s">
        <v>103</v>
      </c>
      <c r="E36" s="8" t="s">
        <v>104</v>
      </c>
      <c r="F36" s="8" t="s">
        <v>108</v>
      </c>
      <c r="G36" s="8" t="s">
        <v>109</v>
      </c>
      <c r="H36" s="9">
        <v>0.5</v>
      </c>
      <c r="I36" s="10">
        <v>1280</v>
      </c>
      <c r="J36" s="8" t="s">
        <v>108</v>
      </c>
      <c r="K36" s="17" t="s">
        <v>21</v>
      </c>
      <c r="L36" s="8">
        <v>2</v>
      </c>
      <c r="M36" s="9">
        <v>0.5</v>
      </c>
      <c r="N36" s="10">
        <v>1280</v>
      </c>
      <c r="O36" s="8"/>
      <c r="P36" s="8" t="s">
        <v>106</v>
      </c>
      <c r="Q36" s="8" t="s">
        <v>23</v>
      </c>
    </row>
    <row r="37" s="1" customFormat="1" ht="27" spans="1:17">
      <c r="A37" s="8"/>
      <c r="B37" s="8" t="s">
        <v>42</v>
      </c>
      <c r="C37" s="8"/>
      <c r="D37" s="8" t="s">
        <v>103</v>
      </c>
      <c r="E37" s="8" t="s">
        <v>104</v>
      </c>
      <c r="F37" s="8" t="s">
        <v>110</v>
      </c>
      <c r="G37" s="8" t="s">
        <v>111</v>
      </c>
      <c r="H37" s="8" t="s">
        <v>40</v>
      </c>
      <c r="I37" s="8">
        <v>1000</v>
      </c>
      <c r="J37" s="8" t="s">
        <v>39</v>
      </c>
      <c r="K37" s="11" t="s">
        <v>39</v>
      </c>
      <c r="L37" s="8">
        <v>200</v>
      </c>
      <c r="M37" s="8" t="s">
        <v>40</v>
      </c>
      <c r="N37" s="8">
        <v>1000</v>
      </c>
      <c r="O37" s="8"/>
      <c r="P37" s="8" t="s">
        <v>106</v>
      </c>
      <c r="Q37" s="8" t="s">
        <v>23</v>
      </c>
    </row>
    <row r="38" s="1" customFormat="1" ht="27" spans="1:17">
      <c r="A38" s="8">
        <f>COUNTA($A$4:A37)+1</f>
        <v>20</v>
      </c>
      <c r="B38" s="8" t="s">
        <v>42</v>
      </c>
      <c r="C38" s="8"/>
      <c r="D38" s="8" t="s">
        <v>112</v>
      </c>
      <c r="E38" s="8" t="s">
        <v>113</v>
      </c>
      <c r="F38" s="8" t="s">
        <v>114</v>
      </c>
      <c r="G38" s="8" t="s">
        <v>115</v>
      </c>
      <c r="H38" s="9">
        <v>0.5</v>
      </c>
      <c r="I38" s="8">
        <v>179</v>
      </c>
      <c r="J38" s="8" t="s">
        <v>114</v>
      </c>
      <c r="K38" s="8" t="s">
        <v>21</v>
      </c>
      <c r="L38" s="8">
        <v>1</v>
      </c>
      <c r="M38" s="9">
        <v>0.5</v>
      </c>
      <c r="N38" s="8">
        <v>179</v>
      </c>
      <c r="O38" s="8">
        <f>SUM(N38:N532)-SUM(O39:O532)</f>
        <v>1179</v>
      </c>
      <c r="P38" s="8" t="s">
        <v>116</v>
      </c>
      <c r="Q38" s="8" t="s">
        <v>23</v>
      </c>
    </row>
    <row r="39" s="1" customFormat="1" ht="27" spans="1:17">
      <c r="A39" s="8"/>
      <c r="B39" s="8" t="s">
        <v>42</v>
      </c>
      <c r="C39" s="8"/>
      <c r="D39" s="8" t="s">
        <v>112</v>
      </c>
      <c r="E39" s="8" t="s">
        <v>113</v>
      </c>
      <c r="F39" s="8" t="s">
        <v>110</v>
      </c>
      <c r="G39" s="8" t="s">
        <v>117</v>
      </c>
      <c r="H39" s="8" t="s">
        <v>40</v>
      </c>
      <c r="I39" s="8">
        <v>1000</v>
      </c>
      <c r="J39" s="8" t="s">
        <v>39</v>
      </c>
      <c r="K39" s="11" t="s">
        <v>39</v>
      </c>
      <c r="L39" s="8">
        <v>72</v>
      </c>
      <c r="M39" s="8" t="s">
        <v>40</v>
      </c>
      <c r="N39" s="8">
        <v>1000</v>
      </c>
      <c r="O39" s="8"/>
      <c r="P39" s="8" t="s">
        <v>116</v>
      </c>
      <c r="Q39" s="8" t="s">
        <v>23</v>
      </c>
    </row>
    <row r="40" s="1" customFormat="1" ht="27" spans="1:17">
      <c r="A40" s="10">
        <f>COUNTA($A$4:A39)+1</f>
        <v>21</v>
      </c>
      <c r="B40" s="10" t="s">
        <v>42</v>
      </c>
      <c r="C40" s="10"/>
      <c r="D40" s="10" t="s">
        <v>118</v>
      </c>
      <c r="E40" s="10" t="s">
        <v>119</v>
      </c>
      <c r="F40" s="10" t="s">
        <v>120</v>
      </c>
      <c r="G40" s="8" t="s">
        <v>121</v>
      </c>
      <c r="H40" s="9">
        <v>0.5</v>
      </c>
      <c r="I40" s="10">
        <v>741.5</v>
      </c>
      <c r="J40" s="8" t="s">
        <v>120</v>
      </c>
      <c r="K40" s="17" t="s">
        <v>21</v>
      </c>
      <c r="L40" s="8">
        <v>1</v>
      </c>
      <c r="M40" s="9">
        <v>0.5</v>
      </c>
      <c r="N40" s="10">
        <v>741.5</v>
      </c>
      <c r="O40" s="10">
        <f>SUM(N40:N534)-SUM(O41:O534)</f>
        <v>741.5</v>
      </c>
      <c r="P40" s="10" t="s">
        <v>122</v>
      </c>
      <c r="Q40" s="10" t="s">
        <v>23</v>
      </c>
    </row>
    <row r="41" s="1" customFormat="1" ht="27" spans="1:17">
      <c r="A41" s="10">
        <f>COUNTA($A$4:A40)+1</f>
        <v>22</v>
      </c>
      <c r="B41" s="10" t="s">
        <v>42</v>
      </c>
      <c r="C41" s="10"/>
      <c r="D41" s="10" t="s">
        <v>123</v>
      </c>
      <c r="E41" s="10" t="s">
        <v>119</v>
      </c>
      <c r="F41" s="10" t="s">
        <v>77</v>
      </c>
      <c r="G41" s="8" t="s">
        <v>124</v>
      </c>
      <c r="H41" s="9">
        <v>0.5</v>
      </c>
      <c r="I41" s="10">
        <v>249</v>
      </c>
      <c r="J41" s="10" t="s">
        <v>77</v>
      </c>
      <c r="K41" s="8" t="s">
        <v>21</v>
      </c>
      <c r="L41" s="8">
        <v>1</v>
      </c>
      <c r="M41" s="9">
        <v>0.5</v>
      </c>
      <c r="N41" s="10">
        <v>249</v>
      </c>
      <c r="O41" s="10">
        <f>SUM(N41:N535)-SUM(O42:O535)</f>
        <v>249</v>
      </c>
      <c r="P41" s="10" t="s">
        <v>125</v>
      </c>
      <c r="Q41" s="10" t="s">
        <v>23</v>
      </c>
    </row>
    <row r="42" s="1" customFormat="1" ht="27" spans="1:17">
      <c r="A42" s="10">
        <f>COUNTA($A$4:A41)+1</f>
        <v>23</v>
      </c>
      <c r="B42" s="10" t="s">
        <v>42</v>
      </c>
      <c r="C42" s="10"/>
      <c r="D42" s="10" t="s">
        <v>126</v>
      </c>
      <c r="E42" s="10" t="s">
        <v>119</v>
      </c>
      <c r="F42" s="10" t="s">
        <v>127</v>
      </c>
      <c r="G42" s="8" t="s">
        <v>128</v>
      </c>
      <c r="H42" s="9">
        <v>0.5</v>
      </c>
      <c r="I42" s="10">
        <v>1000</v>
      </c>
      <c r="J42" s="10" t="s">
        <v>127</v>
      </c>
      <c r="K42" s="8" t="s">
        <v>21</v>
      </c>
      <c r="L42" s="8">
        <v>1</v>
      </c>
      <c r="M42" s="9">
        <v>0.5</v>
      </c>
      <c r="N42" s="10">
        <v>1000</v>
      </c>
      <c r="O42" s="10">
        <f>SUM(N42:N536)-SUM(O43:O536)</f>
        <v>1750</v>
      </c>
      <c r="P42" s="10" t="s">
        <v>129</v>
      </c>
      <c r="Q42" s="10" t="s">
        <v>23</v>
      </c>
    </row>
    <row r="43" s="1" customFormat="1" ht="27" spans="1:17">
      <c r="A43" s="10"/>
      <c r="B43" s="10" t="s">
        <v>42</v>
      </c>
      <c r="C43" s="10"/>
      <c r="D43" s="10" t="s">
        <v>126</v>
      </c>
      <c r="E43" s="10" t="s">
        <v>119</v>
      </c>
      <c r="F43" s="10" t="s">
        <v>130</v>
      </c>
      <c r="G43" s="8" t="s">
        <v>131</v>
      </c>
      <c r="H43" s="9">
        <v>0.5</v>
      </c>
      <c r="I43" s="10">
        <v>750</v>
      </c>
      <c r="J43" s="10" t="s">
        <v>130</v>
      </c>
      <c r="K43" s="17" t="s">
        <v>21</v>
      </c>
      <c r="L43" s="8">
        <v>1</v>
      </c>
      <c r="M43" s="9">
        <v>0.5</v>
      </c>
      <c r="N43" s="10">
        <v>750</v>
      </c>
      <c r="O43" s="10"/>
      <c r="P43" s="10" t="s">
        <v>129</v>
      </c>
      <c r="Q43" s="10" t="s">
        <v>23</v>
      </c>
    </row>
    <row r="44" s="1" customFormat="1" ht="27" spans="1:17">
      <c r="A44" s="10">
        <f>COUNTA($A$4:A43)+1</f>
        <v>24</v>
      </c>
      <c r="B44" s="10" t="s">
        <v>42</v>
      </c>
      <c r="C44" s="10"/>
      <c r="D44" s="10" t="s">
        <v>132</v>
      </c>
      <c r="E44" s="10" t="s">
        <v>119</v>
      </c>
      <c r="F44" s="10" t="s">
        <v>130</v>
      </c>
      <c r="G44" s="8" t="s">
        <v>131</v>
      </c>
      <c r="H44" s="9">
        <v>0.5</v>
      </c>
      <c r="I44" s="10">
        <v>750</v>
      </c>
      <c r="J44" s="10" t="s">
        <v>130</v>
      </c>
      <c r="K44" s="17" t="s">
        <v>21</v>
      </c>
      <c r="L44" s="8">
        <v>1</v>
      </c>
      <c r="M44" s="9">
        <v>0.5</v>
      </c>
      <c r="N44" s="10">
        <v>750</v>
      </c>
      <c r="O44" s="10">
        <f>SUM(N44:N538)-SUM(O45:O538)</f>
        <v>750</v>
      </c>
      <c r="P44" s="10" t="s">
        <v>133</v>
      </c>
      <c r="Q44" s="10" t="s">
        <v>23</v>
      </c>
    </row>
    <row r="45" s="1" customFormat="1" ht="27" spans="1:17">
      <c r="A45" s="10">
        <f>COUNTA($A$4:A44)+1</f>
        <v>25</v>
      </c>
      <c r="B45" s="10" t="s">
        <v>42</v>
      </c>
      <c r="C45" s="10"/>
      <c r="D45" s="10" t="s">
        <v>134</v>
      </c>
      <c r="E45" s="8" t="s">
        <v>119</v>
      </c>
      <c r="F45" s="10" t="s">
        <v>130</v>
      </c>
      <c r="G45" s="8" t="s">
        <v>131</v>
      </c>
      <c r="H45" s="9">
        <v>0.5</v>
      </c>
      <c r="I45" s="10">
        <v>750</v>
      </c>
      <c r="J45" s="10" t="s">
        <v>130</v>
      </c>
      <c r="K45" s="17" t="s">
        <v>21</v>
      </c>
      <c r="L45" s="8">
        <v>1</v>
      </c>
      <c r="M45" s="9">
        <v>0.5</v>
      </c>
      <c r="N45" s="10">
        <v>750</v>
      </c>
      <c r="O45" s="10">
        <f t="shared" ref="O45:O57" si="0">SUM(N45:N540)-SUM(O46:O540)</f>
        <v>750</v>
      </c>
      <c r="P45" s="10" t="s">
        <v>135</v>
      </c>
      <c r="Q45" s="10" t="s">
        <v>23</v>
      </c>
    </row>
    <row r="46" s="1" customFormat="1" ht="27" spans="1:17">
      <c r="A46" s="10">
        <f>COUNTA($A$4:A45)+1</f>
        <v>26</v>
      </c>
      <c r="B46" s="10" t="s">
        <v>42</v>
      </c>
      <c r="C46" s="10"/>
      <c r="D46" s="10" t="s">
        <v>136</v>
      </c>
      <c r="E46" s="8" t="s">
        <v>137</v>
      </c>
      <c r="F46" s="10" t="s">
        <v>120</v>
      </c>
      <c r="G46" s="8" t="s">
        <v>138</v>
      </c>
      <c r="H46" s="9">
        <v>0.5</v>
      </c>
      <c r="I46" s="10">
        <v>283.5</v>
      </c>
      <c r="J46" s="8" t="s">
        <v>120</v>
      </c>
      <c r="K46" s="17" t="s">
        <v>21</v>
      </c>
      <c r="L46" s="8">
        <v>1</v>
      </c>
      <c r="M46" s="9">
        <v>0.5</v>
      </c>
      <c r="N46" s="10">
        <v>283.5</v>
      </c>
      <c r="O46" s="10">
        <f t="shared" si="0"/>
        <v>283.5</v>
      </c>
      <c r="P46" s="10" t="s">
        <v>139</v>
      </c>
      <c r="Q46" s="10" t="s">
        <v>23</v>
      </c>
    </row>
    <row r="47" s="1" customFormat="1" spans="1:17">
      <c r="A47" s="8">
        <f>COUNTA($A$4:A46)+1</f>
        <v>27</v>
      </c>
      <c r="B47" s="8" t="s">
        <v>42</v>
      </c>
      <c r="C47" s="8"/>
      <c r="D47" s="8" t="s">
        <v>140</v>
      </c>
      <c r="E47" s="8" t="s">
        <v>141</v>
      </c>
      <c r="F47" s="10" t="s">
        <v>27</v>
      </c>
      <c r="G47" s="8" t="s">
        <v>142</v>
      </c>
      <c r="H47" s="8" t="s">
        <v>46</v>
      </c>
      <c r="I47" s="10">
        <v>160</v>
      </c>
      <c r="J47" s="10" t="s">
        <v>27</v>
      </c>
      <c r="K47" s="10" t="s">
        <v>27</v>
      </c>
      <c r="L47" s="8">
        <v>200</v>
      </c>
      <c r="M47" s="8" t="s">
        <v>46</v>
      </c>
      <c r="N47" s="10">
        <v>160</v>
      </c>
      <c r="O47" s="8">
        <f t="shared" si="0"/>
        <v>160</v>
      </c>
      <c r="P47" s="8" t="s">
        <v>143</v>
      </c>
      <c r="Q47" s="8" t="s">
        <v>23</v>
      </c>
    </row>
    <row r="48" s="1" customFormat="1" spans="1:17">
      <c r="A48" s="8">
        <f>COUNTA($A$4:A47)+1</f>
        <v>28</v>
      </c>
      <c r="B48" s="8" t="s">
        <v>42</v>
      </c>
      <c r="C48" s="8"/>
      <c r="D48" s="8" t="s">
        <v>144</v>
      </c>
      <c r="E48" s="8" t="s">
        <v>141</v>
      </c>
      <c r="F48" s="10" t="s">
        <v>27</v>
      </c>
      <c r="G48" s="8" t="s">
        <v>145</v>
      </c>
      <c r="H48" s="8" t="s">
        <v>46</v>
      </c>
      <c r="I48" s="10">
        <v>800</v>
      </c>
      <c r="J48" s="10" t="s">
        <v>27</v>
      </c>
      <c r="K48" s="10" t="s">
        <v>27</v>
      </c>
      <c r="L48" s="8">
        <v>1000</v>
      </c>
      <c r="M48" s="8" t="s">
        <v>46</v>
      </c>
      <c r="N48" s="10">
        <v>800</v>
      </c>
      <c r="O48" s="8">
        <f t="shared" si="0"/>
        <v>800</v>
      </c>
      <c r="P48" s="8" t="s">
        <v>146</v>
      </c>
      <c r="Q48" s="8" t="s">
        <v>23</v>
      </c>
    </row>
    <row r="49" s="1" customFormat="1" spans="1:17">
      <c r="A49" s="8">
        <f>COUNTA($A$4:A48)+1</f>
        <v>29</v>
      </c>
      <c r="B49" s="8" t="s">
        <v>42</v>
      </c>
      <c r="C49" s="8"/>
      <c r="D49" s="8" t="s">
        <v>147</v>
      </c>
      <c r="E49" s="8" t="s">
        <v>148</v>
      </c>
      <c r="F49" s="10" t="s">
        <v>27</v>
      </c>
      <c r="G49" s="8" t="s">
        <v>149</v>
      </c>
      <c r="H49" s="8" t="s">
        <v>46</v>
      </c>
      <c r="I49" s="10">
        <v>320</v>
      </c>
      <c r="J49" s="10" t="s">
        <v>27</v>
      </c>
      <c r="K49" s="10" t="s">
        <v>27</v>
      </c>
      <c r="L49" s="8">
        <v>400</v>
      </c>
      <c r="M49" s="8" t="s">
        <v>46</v>
      </c>
      <c r="N49" s="10">
        <v>320</v>
      </c>
      <c r="O49" s="8">
        <f t="shared" si="0"/>
        <v>320</v>
      </c>
      <c r="P49" s="8" t="s">
        <v>150</v>
      </c>
      <c r="Q49" s="8" t="s">
        <v>23</v>
      </c>
    </row>
    <row r="50" s="1" customFormat="1" spans="1:17">
      <c r="A50" s="8">
        <f>COUNTA($A$4:A49)+1</f>
        <v>30</v>
      </c>
      <c r="B50" s="8" t="s">
        <v>42</v>
      </c>
      <c r="C50" s="8"/>
      <c r="D50" s="8" t="s">
        <v>151</v>
      </c>
      <c r="E50" s="8" t="s">
        <v>152</v>
      </c>
      <c r="F50" s="10" t="s">
        <v>27</v>
      </c>
      <c r="G50" s="8" t="s">
        <v>31</v>
      </c>
      <c r="H50" s="8" t="s">
        <v>46</v>
      </c>
      <c r="I50" s="10">
        <v>80</v>
      </c>
      <c r="J50" s="10" t="s">
        <v>27</v>
      </c>
      <c r="K50" s="10" t="s">
        <v>27</v>
      </c>
      <c r="L50" s="8">
        <v>100</v>
      </c>
      <c r="M50" s="8" t="s">
        <v>46</v>
      </c>
      <c r="N50" s="10">
        <v>80</v>
      </c>
      <c r="O50" s="8">
        <f t="shared" si="0"/>
        <v>80</v>
      </c>
      <c r="P50" s="8" t="s">
        <v>153</v>
      </c>
      <c r="Q50" s="8" t="s">
        <v>23</v>
      </c>
    </row>
    <row r="51" s="1" customFormat="1" spans="1:17">
      <c r="A51" s="8">
        <f>COUNTA($A$4:A50)+1</f>
        <v>31</v>
      </c>
      <c r="B51" s="8" t="s">
        <v>154</v>
      </c>
      <c r="C51" s="8" t="s">
        <v>25</v>
      </c>
      <c r="D51" s="8" t="s">
        <v>155</v>
      </c>
      <c r="E51" s="8" t="s">
        <v>156</v>
      </c>
      <c r="F51" s="8" t="s">
        <v>27</v>
      </c>
      <c r="G51" s="11">
        <v>1000</v>
      </c>
      <c r="H51" s="11">
        <v>0.8</v>
      </c>
      <c r="I51" s="11">
        <v>800</v>
      </c>
      <c r="J51" s="8" t="s">
        <v>27</v>
      </c>
      <c r="K51" s="10" t="s">
        <v>27</v>
      </c>
      <c r="L51" s="11">
        <v>1000</v>
      </c>
      <c r="M51" s="11">
        <v>0.8</v>
      </c>
      <c r="N51" s="11">
        <v>800</v>
      </c>
      <c r="O51" s="8">
        <f t="shared" si="0"/>
        <v>800</v>
      </c>
      <c r="P51" s="17" t="s">
        <v>157</v>
      </c>
      <c r="Q51" s="8" t="s">
        <v>23</v>
      </c>
    </row>
    <row r="52" s="1" customFormat="1" spans="1:17">
      <c r="A52" s="8">
        <f>COUNTA($A$4:A51)+1</f>
        <v>32</v>
      </c>
      <c r="B52" s="8" t="s">
        <v>154</v>
      </c>
      <c r="C52" s="8" t="s">
        <v>25</v>
      </c>
      <c r="D52" s="8" t="s">
        <v>158</v>
      </c>
      <c r="E52" s="8" t="s">
        <v>159</v>
      </c>
      <c r="F52" s="8" t="s">
        <v>27</v>
      </c>
      <c r="G52" s="12">
        <v>1200</v>
      </c>
      <c r="H52" s="12">
        <v>0.8</v>
      </c>
      <c r="I52" s="12">
        <v>960</v>
      </c>
      <c r="J52" s="8" t="s">
        <v>27</v>
      </c>
      <c r="K52" s="10" t="s">
        <v>27</v>
      </c>
      <c r="L52" s="12">
        <v>1200</v>
      </c>
      <c r="M52" s="12">
        <v>0.8</v>
      </c>
      <c r="N52" s="12">
        <v>960</v>
      </c>
      <c r="O52" s="8">
        <f t="shared" si="0"/>
        <v>960</v>
      </c>
      <c r="P52" s="17" t="s">
        <v>160</v>
      </c>
      <c r="Q52" s="8" t="s">
        <v>23</v>
      </c>
    </row>
    <row r="53" s="1" customFormat="1" spans="1:17">
      <c r="A53" s="8">
        <f>COUNTA($A$4:A52)+1</f>
        <v>33</v>
      </c>
      <c r="B53" s="8" t="s">
        <v>154</v>
      </c>
      <c r="C53" s="8" t="s">
        <v>25</v>
      </c>
      <c r="D53" s="8" t="s">
        <v>161</v>
      </c>
      <c r="E53" s="8" t="s">
        <v>159</v>
      </c>
      <c r="F53" s="8" t="s">
        <v>27</v>
      </c>
      <c r="G53" s="12">
        <v>800</v>
      </c>
      <c r="H53" s="12">
        <v>0.8</v>
      </c>
      <c r="I53" s="12">
        <v>640</v>
      </c>
      <c r="J53" s="8" t="s">
        <v>27</v>
      </c>
      <c r="K53" s="10" t="s">
        <v>27</v>
      </c>
      <c r="L53" s="12">
        <v>800</v>
      </c>
      <c r="M53" s="12">
        <v>0.8</v>
      </c>
      <c r="N53" s="12">
        <v>640</v>
      </c>
      <c r="O53" s="8">
        <f t="shared" si="0"/>
        <v>640</v>
      </c>
      <c r="P53" s="8" t="s">
        <v>162</v>
      </c>
      <c r="Q53" s="8" t="s">
        <v>23</v>
      </c>
    </row>
    <row r="54" s="1" customFormat="1" spans="1:17">
      <c r="A54" s="8">
        <f>COUNTA($A$4:A53)+1</f>
        <v>34</v>
      </c>
      <c r="B54" s="8" t="s">
        <v>154</v>
      </c>
      <c r="C54" s="8" t="s">
        <v>25</v>
      </c>
      <c r="D54" s="8" t="s">
        <v>163</v>
      </c>
      <c r="E54" s="8" t="s">
        <v>164</v>
      </c>
      <c r="F54" s="8" t="s">
        <v>72</v>
      </c>
      <c r="G54" s="13">
        <v>49.88</v>
      </c>
      <c r="H54" s="13">
        <v>50</v>
      </c>
      <c r="I54" s="13">
        <f t="shared" ref="I54:I60" si="1">H54*G54</f>
        <v>2494</v>
      </c>
      <c r="J54" s="8" t="s">
        <v>72</v>
      </c>
      <c r="K54" s="8" t="s">
        <v>72</v>
      </c>
      <c r="L54" s="13">
        <v>49.88</v>
      </c>
      <c r="M54" s="13">
        <v>50</v>
      </c>
      <c r="N54" s="13">
        <f t="shared" ref="N54:N60" si="2">M54*L54</f>
        <v>2494</v>
      </c>
      <c r="O54" s="8">
        <f t="shared" si="0"/>
        <v>2494</v>
      </c>
      <c r="P54" s="8" t="s">
        <v>165</v>
      </c>
      <c r="Q54" s="8" t="s">
        <v>23</v>
      </c>
    </row>
    <row r="55" s="1" customFormat="1" spans="1:17">
      <c r="A55" s="8">
        <f>COUNTA($A$4:A54)+1</f>
        <v>35</v>
      </c>
      <c r="B55" s="8" t="s">
        <v>154</v>
      </c>
      <c r="C55" s="8" t="s">
        <v>25</v>
      </c>
      <c r="D55" s="8" t="s">
        <v>166</v>
      </c>
      <c r="E55" s="8" t="s">
        <v>167</v>
      </c>
      <c r="F55" s="8" t="s">
        <v>72</v>
      </c>
      <c r="G55" s="10">
        <v>46.8</v>
      </c>
      <c r="H55" s="13">
        <v>50</v>
      </c>
      <c r="I55" s="13">
        <f t="shared" si="1"/>
        <v>2340</v>
      </c>
      <c r="J55" s="8" t="s">
        <v>72</v>
      </c>
      <c r="K55" s="8" t="s">
        <v>72</v>
      </c>
      <c r="L55" s="10">
        <v>46.8</v>
      </c>
      <c r="M55" s="13">
        <v>50</v>
      </c>
      <c r="N55" s="13">
        <f t="shared" si="2"/>
        <v>2340</v>
      </c>
      <c r="O55" s="8">
        <f t="shared" si="0"/>
        <v>2340</v>
      </c>
      <c r="P55" s="8" t="s">
        <v>168</v>
      </c>
      <c r="Q55" s="8" t="s">
        <v>23</v>
      </c>
    </row>
    <row r="56" s="1" customFormat="1" spans="1:17">
      <c r="A56" s="8">
        <f>COUNTA($A$4:A55)+1</f>
        <v>36</v>
      </c>
      <c r="B56" s="8" t="s">
        <v>154</v>
      </c>
      <c r="C56" s="8" t="s">
        <v>25</v>
      </c>
      <c r="D56" s="8" t="s">
        <v>169</v>
      </c>
      <c r="E56" s="8" t="s">
        <v>170</v>
      </c>
      <c r="F56" s="8" t="s">
        <v>72</v>
      </c>
      <c r="G56" s="10">
        <v>62.32</v>
      </c>
      <c r="H56" s="13">
        <v>50</v>
      </c>
      <c r="I56" s="13">
        <f t="shared" si="1"/>
        <v>3116</v>
      </c>
      <c r="J56" s="8" t="s">
        <v>72</v>
      </c>
      <c r="K56" s="8" t="s">
        <v>72</v>
      </c>
      <c r="L56" s="10">
        <v>62.32</v>
      </c>
      <c r="M56" s="13">
        <v>50</v>
      </c>
      <c r="N56" s="13">
        <f t="shared" si="2"/>
        <v>3116</v>
      </c>
      <c r="O56" s="8">
        <f t="shared" si="0"/>
        <v>3116</v>
      </c>
      <c r="P56" s="8" t="s">
        <v>171</v>
      </c>
      <c r="Q56" s="8" t="s">
        <v>23</v>
      </c>
    </row>
    <row r="57" s="1" customFormat="1" spans="1:17">
      <c r="A57" s="8">
        <f>COUNTA($A$4:A56)+1</f>
        <v>37</v>
      </c>
      <c r="B57" s="8" t="s">
        <v>154</v>
      </c>
      <c r="C57" s="8" t="s">
        <v>25</v>
      </c>
      <c r="D57" s="8" t="s">
        <v>172</v>
      </c>
      <c r="E57" s="8" t="s">
        <v>170</v>
      </c>
      <c r="F57" s="8" t="s">
        <v>72</v>
      </c>
      <c r="G57" s="10">
        <v>40</v>
      </c>
      <c r="H57" s="13">
        <v>50</v>
      </c>
      <c r="I57" s="13">
        <f t="shared" si="1"/>
        <v>2000</v>
      </c>
      <c r="J57" s="8" t="s">
        <v>72</v>
      </c>
      <c r="K57" s="8" t="s">
        <v>72</v>
      </c>
      <c r="L57" s="10">
        <v>40</v>
      </c>
      <c r="M57" s="13">
        <v>50</v>
      </c>
      <c r="N57" s="13">
        <f t="shared" si="2"/>
        <v>2000</v>
      </c>
      <c r="O57" s="8">
        <f t="shared" si="0"/>
        <v>2000</v>
      </c>
      <c r="P57" s="8" t="s">
        <v>173</v>
      </c>
      <c r="Q57" s="8" t="s">
        <v>23</v>
      </c>
    </row>
    <row r="58" s="1" customFormat="1" spans="1:17">
      <c r="A58" s="14">
        <f>COUNTA($A$4:A57)+1</f>
        <v>38</v>
      </c>
      <c r="B58" s="14" t="s">
        <v>154</v>
      </c>
      <c r="C58" s="14" t="s">
        <v>25</v>
      </c>
      <c r="D58" s="14" t="s">
        <v>174</v>
      </c>
      <c r="E58" s="8" t="s">
        <v>175</v>
      </c>
      <c r="F58" s="8" t="s">
        <v>72</v>
      </c>
      <c r="G58" s="10">
        <v>84</v>
      </c>
      <c r="H58" s="13">
        <v>50</v>
      </c>
      <c r="I58" s="13">
        <f t="shared" si="1"/>
        <v>4200</v>
      </c>
      <c r="J58" s="8" t="s">
        <v>72</v>
      </c>
      <c r="K58" s="8" t="s">
        <v>72</v>
      </c>
      <c r="L58" s="10">
        <v>84</v>
      </c>
      <c r="M58" s="13">
        <v>50</v>
      </c>
      <c r="N58" s="13">
        <f t="shared" si="2"/>
        <v>4200</v>
      </c>
      <c r="O58" s="14">
        <f>SUM(N58:N554)-SUM(O59:O554)</f>
        <v>4200</v>
      </c>
      <c r="P58" s="8" t="s">
        <v>176</v>
      </c>
      <c r="Q58" s="14" t="s">
        <v>23</v>
      </c>
    </row>
    <row r="59" s="1" customFormat="1" spans="1:17">
      <c r="A59" s="14">
        <f>COUNTA($A$4:A58)+1</f>
        <v>39</v>
      </c>
      <c r="B59" s="14" t="s">
        <v>154</v>
      </c>
      <c r="C59" s="14" t="s">
        <v>25</v>
      </c>
      <c r="D59" s="14" t="s">
        <v>177</v>
      </c>
      <c r="E59" s="8" t="s">
        <v>170</v>
      </c>
      <c r="F59" s="8" t="s">
        <v>72</v>
      </c>
      <c r="G59" s="10">
        <v>36.25</v>
      </c>
      <c r="H59" s="13">
        <v>50</v>
      </c>
      <c r="I59" s="13">
        <f t="shared" si="1"/>
        <v>1812.5</v>
      </c>
      <c r="J59" s="8" t="s">
        <v>72</v>
      </c>
      <c r="K59" s="8" t="s">
        <v>72</v>
      </c>
      <c r="L59" s="10">
        <v>36.25</v>
      </c>
      <c r="M59" s="13">
        <v>50</v>
      </c>
      <c r="N59" s="13">
        <f t="shared" si="2"/>
        <v>1812.5</v>
      </c>
      <c r="O59" s="14">
        <f>SUM(N59:N555)-SUM(O60:O555)</f>
        <v>1812.5</v>
      </c>
      <c r="P59" s="8" t="s">
        <v>178</v>
      </c>
      <c r="Q59" s="14" t="s">
        <v>23</v>
      </c>
    </row>
    <row r="60" s="1" customFormat="1" spans="1:17">
      <c r="A60" s="14">
        <f>COUNTA($A$4:A59)+1</f>
        <v>40</v>
      </c>
      <c r="B60" s="14" t="s">
        <v>154</v>
      </c>
      <c r="C60" s="14" t="s">
        <v>25</v>
      </c>
      <c r="D60" s="14" t="s">
        <v>179</v>
      </c>
      <c r="E60" s="8" t="s">
        <v>170</v>
      </c>
      <c r="F60" s="8" t="s">
        <v>72</v>
      </c>
      <c r="G60" s="10">
        <v>47.04</v>
      </c>
      <c r="H60" s="13">
        <v>50</v>
      </c>
      <c r="I60" s="13">
        <f t="shared" si="1"/>
        <v>2352</v>
      </c>
      <c r="J60" s="8" t="s">
        <v>72</v>
      </c>
      <c r="K60" s="8" t="s">
        <v>72</v>
      </c>
      <c r="L60" s="10">
        <v>47.04</v>
      </c>
      <c r="M60" s="13">
        <v>50</v>
      </c>
      <c r="N60" s="13">
        <f t="shared" si="2"/>
        <v>2352</v>
      </c>
      <c r="O60" s="14">
        <f>SUM(N60:N556)-SUM(O61:O556)</f>
        <v>2352</v>
      </c>
      <c r="P60" s="10" t="s">
        <v>180</v>
      </c>
      <c r="Q60" s="14" t="s">
        <v>23</v>
      </c>
    </row>
    <row r="61" s="1" customFormat="1" spans="1:17">
      <c r="A61" s="8">
        <f>COUNTA($A$4:A60)+1</f>
        <v>41</v>
      </c>
      <c r="B61" s="8" t="s">
        <v>154</v>
      </c>
      <c r="C61" s="8" t="s">
        <v>25</v>
      </c>
      <c r="D61" s="8" t="s">
        <v>181</v>
      </c>
      <c r="E61" s="8" t="s">
        <v>182</v>
      </c>
      <c r="F61" s="8" t="s">
        <v>39</v>
      </c>
      <c r="G61" s="8">
        <v>86.4</v>
      </c>
      <c r="H61" s="8">
        <v>1000</v>
      </c>
      <c r="I61" s="8">
        <v>1000</v>
      </c>
      <c r="J61" s="8" t="s">
        <v>39</v>
      </c>
      <c r="K61" s="11" t="s">
        <v>39</v>
      </c>
      <c r="L61" s="8">
        <v>86.4</v>
      </c>
      <c r="M61" s="8">
        <v>1000</v>
      </c>
      <c r="N61" s="8">
        <v>1000</v>
      </c>
      <c r="O61" s="8">
        <f>SUM(N61:N559)-SUM(O62:O559)</f>
        <v>1000</v>
      </c>
      <c r="P61" s="8" t="s">
        <v>183</v>
      </c>
      <c r="Q61" s="8" t="s">
        <v>23</v>
      </c>
    </row>
    <row r="62" s="1" customFormat="1" spans="1:17">
      <c r="A62" s="8">
        <f>COUNTA($A$4:A61)+1</f>
        <v>42</v>
      </c>
      <c r="B62" s="8" t="s">
        <v>154</v>
      </c>
      <c r="C62" s="8" t="s">
        <v>25</v>
      </c>
      <c r="D62" s="8" t="s">
        <v>184</v>
      </c>
      <c r="E62" s="8" t="s">
        <v>185</v>
      </c>
      <c r="F62" s="8" t="s">
        <v>39</v>
      </c>
      <c r="G62" s="8">
        <v>84</v>
      </c>
      <c r="H62" s="8">
        <v>1000</v>
      </c>
      <c r="I62" s="8">
        <v>1000</v>
      </c>
      <c r="J62" s="8" t="s">
        <v>39</v>
      </c>
      <c r="K62" s="11" t="s">
        <v>39</v>
      </c>
      <c r="L62" s="8">
        <v>84</v>
      </c>
      <c r="M62" s="8">
        <v>1000</v>
      </c>
      <c r="N62" s="8">
        <v>1000</v>
      </c>
      <c r="O62" s="8">
        <f>SUM(N62:N560)-SUM(O63:O560)</f>
        <v>1000</v>
      </c>
      <c r="P62" s="8" t="s">
        <v>186</v>
      </c>
      <c r="Q62" s="8" t="s">
        <v>23</v>
      </c>
    </row>
    <row r="63" s="1" customFormat="1" spans="1:17">
      <c r="A63" s="8">
        <f>COUNTA($A$4:A62)+1</f>
        <v>43</v>
      </c>
      <c r="B63" s="8" t="s">
        <v>154</v>
      </c>
      <c r="C63" s="8" t="s">
        <v>25</v>
      </c>
      <c r="D63" s="8" t="s">
        <v>187</v>
      </c>
      <c r="E63" s="8" t="s">
        <v>182</v>
      </c>
      <c r="F63" s="8" t="s">
        <v>39</v>
      </c>
      <c r="G63" s="8">
        <v>65</v>
      </c>
      <c r="H63" s="8">
        <v>1000</v>
      </c>
      <c r="I63" s="8">
        <v>1000</v>
      </c>
      <c r="J63" s="8" t="s">
        <v>39</v>
      </c>
      <c r="K63" s="11" t="s">
        <v>39</v>
      </c>
      <c r="L63" s="8">
        <v>65</v>
      </c>
      <c r="M63" s="8">
        <v>1000</v>
      </c>
      <c r="N63" s="8">
        <v>1000</v>
      </c>
      <c r="O63" s="8">
        <f>SUM(N63:N562)-SUM(O64:O562)</f>
        <v>1000</v>
      </c>
      <c r="P63" s="8" t="s">
        <v>188</v>
      </c>
      <c r="Q63" s="8" t="s">
        <v>23</v>
      </c>
    </row>
    <row r="64" s="1" customFormat="1" spans="1:17">
      <c r="A64" s="15">
        <f>COUNTA($A$4:A63)+1</f>
        <v>44</v>
      </c>
      <c r="B64" s="15" t="s">
        <v>154</v>
      </c>
      <c r="C64" s="15" t="s">
        <v>25</v>
      </c>
      <c r="D64" s="15" t="s">
        <v>163</v>
      </c>
      <c r="E64" s="8" t="s">
        <v>164</v>
      </c>
      <c r="F64" s="8" t="s">
        <v>39</v>
      </c>
      <c r="G64" s="8">
        <v>60.3</v>
      </c>
      <c r="H64" s="8">
        <v>1000</v>
      </c>
      <c r="I64" s="8">
        <v>1000</v>
      </c>
      <c r="J64" s="8" t="s">
        <v>39</v>
      </c>
      <c r="K64" s="11" t="s">
        <v>39</v>
      </c>
      <c r="L64" s="8">
        <v>60.3</v>
      </c>
      <c r="M64" s="8">
        <v>1000</v>
      </c>
      <c r="N64" s="8">
        <v>1000</v>
      </c>
      <c r="O64" s="15">
        <f t="shared" ref="O64:O75" si="3">SUM(N64:N564)-SUM(O65:O564)</f>
        <v>1000</v>
      </c>
      <c r="P64" s="8" t="s">
        <v>165</v>
      </c>
      <c r="Q64" s="15" t="s">
        <v>23</v>
      </c>
    </row>
    <row r="65" s="1" customFormat="1" spans="1:17">
      <c r="A65" s="15">
        <f>COUNTA($A$4:A64)+1</f>
        <v>45</v>
      </c>
      <c r="B65" s="15" t="s">
        <v>154</v>
      </c>
      <c r="C65" s="15" t="s">
        <v>25</v>
      </c>
      <c r="D65" s="15" t="s">
        <v>172</v>
      </c>
      <c r="E65" s="8" t="s">
        <v>170</v>
      </c>
      <c r="F65" s="8" t="s">
        <v>39</v>
      </c>
      <c r="G65" s="8">
        <v>64.7</v>
      </c>
      <c r="H65" s="8">
        <v>1000</v>
      </c>
      <c r="I65" s="8">
        <v>1000</v>
      </c>
      <c r="J65" s="8" t="s">
        <v>39</v>
      </c>
      <c r="K65" s="11" t="s">
        <v>39</v>
      </c>
      <c r="L65" s="8">
        <v>64.7</v>
      </c>
      <c r="M65" s="8">
        <v>1000</v>
      </c>
      <c r="N65" s="8">
        <v>1000</v>
      </c>
      <c r="O65" s="15">
        <f t="shared" si="3"/>
        <v>1000</v>
      </c>
      <c r="P65" s="8" t="s">
        <v>173</v>
      </c>
      <c r="Q65" s="15" t="s">
        <v>23</v>
      </c>
    </row>
    <row r="66" s="1" customFormat="1" spans="1:17">
      <c r="A66" s="14">
        <f>COUNTA($A$4:A65)+1</f>
        <v>46</v>
      </c>
      <c r="B66" s="14" t="s">
        <v>154</v>
      </c>
      <c r="C66" s="14" t="s">
        <v>25</v>
      </c>
      <c r="D66" s="14" t="s">
        <v>189</v>
      </c>
      <c r="E66" s="8" t="s">
        <v>167</v>
      </c>
      <c r="F66" s="8" t="s">
        <v>39</v>
      </c>
      <c r="G66" s="8">
        <v>80.76</v>
      </c>
      <c r="H66" s="8">
        <v>1000</v>
      </c>
      <c r="I66" s="8">
        <v>1000</v>
      </c>
      <c r="J66" s="8" t="s">
        <v>39</v>
      </c>
      <c r="K66" s="11" t="s">
        <v>39</v>
      </c>
      <c r="L66" s="8">
        <v>80.76</v>
      </c>
      <c r="M66" s="8">
        <v>1000</v>
      </c>
      <c r="N66" s="8">
        <v>1000</v>
      </c>
      <c r="O66" s="14">
        <f t="shared" si="3"/>
        <v>1000</v>
      </c>
      <c r="P66" s="8" t="s">
        <v>190</v>
      </c>
      <c r="Q66" s="14" t="s">
        <v>23</v>
      </c>
    </row>
    <row r="67" s="1" customFormat="1" spans="1:17">
      <c r="A67" s="8">
        <f>COUNTA($A$4:A66)+1</f>
        <v>47</v>
      </c>
      <c r="B67" s="8" t="s">
        <v>154</v>
      </c>
      <c r="C67" s="8" t="s">
        <v>25</v>
      </c>
      <c r="D67" s="8" t="s">
        <v>191</v>
      </c>
      <c r="E67" s="8" t="s">
        <v>164</v>
      </c>
      <c r="F67" s="8" t="s">
        <v>39</v>
      </c>
      <c r="G67" s="8">
        <v>64.44</v>
      </c>
      <c r="H67" s="8">
        <v>1000</v>
      </c>
      <c r="I67" s="8">
        <v>1000</v>
      </c>
      <c r="J67" s="8" t="s">
        <v>39</v>
      </c>
      <c r="K67" s="11" t="s">
        <v>39</v>
      </c>
      <c r="L67" s="8">
        <v>64.44</v>
      </c>
      <c r="M67" s="8">
        <v>1000</v>
      </c>
      <c r="N67" s="8">
        <v>1000</v>
      </c>
      <c r="O67" s="8">
        <f t="shared" si="3"/>
        <v>1000</v>
      </c>
      <c r="P67" s="8" t="s">
        <v>192</v>
      </c>
      <c r="Q67" s="8" t="s">
        <v>23</v>
      </c>
    </row>
    <row r="68" s="1" customFormat="1" spans="1:17">
      <c r="A68" s="8">
        <f>COUNTA($A$4:A67)+1</f>
        <v>48</v>
      </c>
      <c r="B68" s="8" t="s">
        <v>154</v>
      </c>
      <c r="C68" s="8" t="s">
        <v>25</v>
      </c>
      <c r="D68" s="8" t="s">
        <v>193</v>
      </c>
      <c r="E68" s="8" t="s">
        <v>167</v>
      </c>
      <c r="F68" s="8" t="s">
        <v>39</v>
      </c>
      <c r="G68" s="8">
        <v>66.24</v>
      </c>
      <c r="H68" s="8">
        <v>1000</v>
      </c>
      <c r="I68" s="8">
        <v>1000</v>
      </c>
      <c r="J68" s="8" t="s">
        <v>39</v>
      </c>
      <c r="K68" s="11" t="s">
        <v>39</v>
      </c>
      <c r="L68" s="8">
        <v>66.24</v>
      </c>
      <c r="M68" s="8">
        <v>1000</v>
      </c>
      <c r="N68" s="8">
        <v>1000</v>
      </c>
      <c r="O68" s="8">
        <f t="shared" si="3"/>
        <v>1000</v>
      </c>
      <c r="P68" s="8" t="s">
        <v>194</v>
      </c>
      <c r="Q68" s="8" t="s">
        <v>23</v>
      </c>
    </row>
    <row r="69" s="1" customFormat="1" spans="1:17">
      <c r="A69" s="8">
        <f>COUNTA($A$4:A68)+1</f>
        <v>49</v>
      </c>
      <c r="B69" s="8" t="s">
        <v>154</v>
      </c>
      <c r="C69" s="8" t="s">
        <v>25</v>
      </c>
      <c r="D69" s="8" t="s">
        <v>195</v>
      </c>
      <c r="E69" s="8" t="s">
        <v>196</v>
      </c>
      <c r="F69" s="8" t="s">
        <v>39</v>
      </c>
      <c r="G69" s="8">
        <v>600</v>
      </c>
      <c r="H69" s="8">
        <v>1000</v>
      </c>
      <c r="I69" s="8">
        <v>1000</v>
      </c>
      <c r="J69" s="8" t="s">
        <v>39</v>
      </c>
      <c r="K69" s="11" t="s">
        <v>39</v>
      </c>
      <c r="L69" s="8">
        <v>600</v>
      </c>
      <c r="M69" s="8">
        <v>1000</v>
      </c>
      <c r="N69" s="8">
        <v>1000</v>
      </c>
      <c r="O69" s="8">
        <f t="shared" si="3"/>
        <v>1000</v>
      </c>
      <c r="P69" s="8" t="s">
        <v>197</v>
      </c>
      <c r="Q69" s="8" t="s">
        <v>23</v>
      </c>
    </row>
    <row r="70" s="1" customFormat="1" spans="1:17">
      <c r="A70" s="8">
        <f>COUNTA($A$4:A69)+1</f>
        <v>50</v>
      </c>
      <c r="B70" s="8" t="s">
        <v>154</v>
      </c>
      <c r="C70" s="8" t="s">
        <v>25</v>
      </c>
      <c r="D70" s="8" t="s">
        <v>198</v>
      </c>
      <c r="E70" s="8" t="s">
        <v>199</v>
      </c>
      <c r="F70" s="8" t="s">
        <v>39</v>
      </c>
      <c r="G70" s="13">
        <v>60</v>
      </c>
      <c r="H70" s="8">
        <v>1000</v>
      </c>
      <c r="I70" s="8">
        <v>1000</v>
      </c>
      <c r="J70" s="8" t="s">
        <v>39</v>
      </c>
      <c r="K70" s="11" t="s">
        <v>39</v>
      </c>
      <c r="L70" s="13">
        <v>60</v>
      </c>
      <c r="M70" s="8">
        <v>1000</v>
      </c>
      <c r="N70" s="8">
        <v>1000</v>
      </c>
      <c r="O70" s="8">
        <f t="shared" si="3"/>
        <v>1000</v>
      </c>
      <c r="P70" s="8" t="s">
        <v>200</v>
      </c>
      <c r="Q70" s="8" t="s">
        <v>23</v>
      </c>
    </row>
    <row r="71" s="1" customFormat="1" spans="1:17">
      <c r="A71" s="8">
        <f>COUNTA($A$4:A70)+1</f>
        <v>51</v>
      </c>
      <c r="B71" s="8" t="s">
        <v>154</v>
      </c>
      <c r="C71" s="8" t="s">
        <v>25</v>
      </c>
      <c r="D71" s="8" t="s">
        <v>201</v>
      </c>
      <c r="E71" s="8" t="s">
        <v>156</v>
      </c>
      <c r="F71" s="8" t="s">
        <v>39</v>
      </c>
      <c r="G71" s="13">
        <v>61</v>
      </c>
      <c r="H71" s="8">
        <v>1000</v>
      </c>
      <c r="I71" s="8">
        <v>1000</v>
      </c>
      <c r="J71" s="8" t="s">
        <v>39</v>
      </c>
      <c r="K71" s="11" t="s">
        <v>39</v>
      </c>
      <c r="L71" s="13">
        <v>61</v>
      </c>
      <c r="M71" s="8">
        <v>1000</v>
      </c>
      <c r="N71" s="8">
        <v>1000</v>
      </c>
      <c r="O71" s="8">
        <f t="shared" si="3"/>
        <v>1000</v>
      </c>
      <c r="P71" s="8" t="s">
        <v>157</v>
      </c>
      <c r="Q71" s="8" t="s">
        <v>23</v>
      </c>
    </row>
    <row r="72" s="1" customFormat="1" spans="1:17">
      <c r="A72" s="8">
        <f>COUNTA($A$4:A71)+1</f>
        <v>52</v>
      </c>
      <c r="B72" s="8" t="s">
        <v>154</v>
      </c>
      <c r="C72" s="8" t="s">
        <v>25</v>
      </c>
      <c r="D72" s="8" t="s">
        <v>202</v>
      </c>
      <c r="E72" s="8" t="s">
        <v>156</v>
      </c>
      <c r="F72" s="8" t="s">
        <v>39</v>
      </c>
      <c r="G72" s="13">
        <v>60</v>
      </c>
      <c r="H72" s="8">
        <v>1000</v>
      </c>
      <c r="I72" s="8">
        <v>1000</v>
      </c>
      <c r="J72" s="8" t="s">
        <v>39</v>
      </c>
      <c r="K72" s="11" t="s">
        <v>39</v>
      </c>
      <c r="L72" s="13">
        <v>60</v>
      </c>
      <c r="M72" s="8">
        <v>1000</v>
      </c>
      <c r="N72" s="8">
        <v>1000</v>
      </c>
      <c r="O72" s="8">
        <f t="shared" si="3"/>
        <v>1000</v>
      </c>
      <c r="P72" s="8" t="s">
        <v>203</v>
      </c>
      <c r="Q72" s="8" t="s">
        <v>23</v>
      </c>
    </row>
    <row r="73" s="1" customFormat="1" spans="1:17">
      <c r="A73" s="8">
        <f>COUNTA($A$4:A72)+1</f>
        <v>53</v>
      </c>
      <c r="B73" s="8" t="s">
        <v>154</v>
      </c>
      <c r="C73" s="8" t="s">
        <v>25</v>
      </c>
      <c r="D73" s="8" t="s">
        <v>204</v>
      </c>
      <c r="E73" s="8" t="s">
        <v>199</v>
      </c>
      <c r="F73" s="8" t="s">
        <v>39</v>
      </c>
      <c r="G73" s="13">
        <v>60</v>
      </c>
      <c r="H73" s="8">
        <v>1000</v>
      </c>
      <c r="I73" s="8">
        <v>1000</v>
      </c>
      <c r="J73" s="8" t="s">
        <v>39</v>
      </c>
      <c r="K73" s="11" t="s">
        <v>39</v>
      </c>
      <c r="L73" s="13">
        <v>60</v>
      </c>
      <c r="M73" s="8">
        <v>1000</v>
      </c>
      <c r="N73" s="8">
        <v>1000</v>
      </c>
      <c r="O73" s="8">
        <f t="shared" si="3"/>
        <v>1000</v>
      </c>
      <c r="P73" s="8" t="s">
        <v>205</v>
      </c>
      <c r="Q73" s="8" t="s">
        <v>23</v>
      </c>
    </row>
    <row r="74" s="1" customFormat="1" spans="1:17">
      <c r="A74" s="8">
        <f>COUNTA($A$4:A73)+1</f>
        <v>54</v>
      </c>
      <c r="B74" s="8" t="s">
        <v>154</v>
      </c>
      <c r="C74" s="8" t="s">
        <v>25</v>
      </c>
      <c r="D74" s="8" t="s">
        <v>206</v>
      </c>
      <c r="E74" s="8" t="s">
        <v>199</v>
      </c>
      <c r="F74" s="8" t="s">
        <v>39</v>
      </c>
      <c r="G74" s="13">
        <v>64</v>
      </c>
      <c r="H74" s="8">
        <v>1000</v>
      </c>
      <c r="I74" s="8">
        <v>1000</v>
      </c>
      <c r="J74" s="8" t="s">
        <v>39</v>
      </c>
      <c r="K74" s="11" t="s">
        <v>39</v>
      </c>
      <c r="L74" s="13">
        <v>64</v>
      </c>
      <c r="M74" s="8">
        <v>1000</v>
      </c>
      <c r="N74" s="8">
        <v>1000</v>
      </c>
      <c r="O74" s="8">
        <f t="shared" si="3"/>
        <v>1000</v>
      </c>
      <c r="P74" s="8" t="s">
        <v>207</v>
      </c>
      <c r="Q74" s="8" t="s">
        <v>23</v>
      </c>
    </row>
    <row r="75" s="1" customFormat="1" spans="1:17">
      <c r="A75" s="8">
        <f>COUNTA($A$4:A74)+1</f>
        <v>55</v>
      </c>
      <c r="B75" s="8" t="s">
        <v>154</v>
      </c>
      <c r="C75" s="8" t="s">
        <v>25</v>
      </c>
      <c r="D75" s="8" t="s">
        <v>208</v>
      </c>
      <c r="E75" s="8" t="s">
        <v>209</v>
      </c>
      <c r="F75" s="8" t="s">
        <v>39</v>
      </c>
      <c r="G75" s="13">
        <v>62</v>
      </c>
      <c r="H75" s="8">
        <v>1000</v>
      </c>
      <c r="I75" s="8">
        <v>1000</v>
      </c>
      <c r="J75" s="8" t="s">
        <v>39</v>
      </c>
      <c r="K75" s="11" t="s">
        <v>39</v>
      </c>
      <c r="L75" s="13">
        <v>62</v>
      </c>
      <c r="M75" s="8">
        <v>1000</v>
      </c>
      <c r="N75" s="8">
        <v>1000</v>
      </c>
      <c r="O75" s="8">
        <f t="shared" si="3"/>
        <v>1000</v>
      </c>
      <c r="P75" s="8" t="s">
        <v>210</v>
      </c>
      <c r="Q75" s="8" t="s">
        <v>23</v>
      </c>
    </row>
    <row r="76" s="1" customFormat="1" spans="1:17">
      <c r="A76" s="8">
        <f>COUNTA($A$4:A75)+1</f>
        <v>56</v>
      </c>
      <c r="B76" s="8" t="s">
        <v>154</v>
      </c>
      <c r="C76" s="8" t="s">
        <v>25</v>
      </c>
      <c r="D76" s="8" t="s">
        <v>211</v>
      </c>
      <c r="E76" s="8" t="s">
        <v>212</v>
      </c>
      <c r="F76" s="8" t="s">
        <v>39</v>
      </c>
      <c r="G76" s="8">
        <v>64.8</v>
      </c>
      <c r="H76" s="8">
        <v>1000</v>
      </c>
      <c r="I76" s="8">
        <v>1000</v>
      </c>
      <c r="J76" s="8" t="s">
        <v>39</v>
      </c>
      <c r="K76" s="11" t="s">
        <v>39</v>
      </c>
      <c r="L76" s="8">
        <v>64.8</v>
      </c>
      <c r="M76" s="8">
        <v>1000</v>
      </c>
      <c r="N76" s="8">
        <v>1000</v>
      </c>
      <c r="O76" s="8">
        <f>SUM(N76:N578)-SUM(O77:O578)</f>
        <v>1000</v>
      </c>
      <c r="P76" s="8" t="s">
        <v>213</v>
      </c>
      <c r="Q76" s="8" t="s">
        <v>23</v>
      </c>
    </row>
    <row r="77" s="1" customFormat="1" ht="27" spans="1:17">
      <c r="A77" s="14">
        <f>COUNTA($A$4:A76)+1</f>
        <v>57</v>
      </c>
      <c r="B77" s="14" t="s">
        <v>154</v>
      </c>
      <c r="C77" s="14" t="s">
        <v>25</v>
      </c>
      <c r="D77" s="14" t="s">
        <v>214</v>
      </c>
      <c r="E77" s="8" t="s">
        <v>215</v>
      </c>
      <c r="F77" s="8" t="s">
        <v>216</v>
      </c>
      <c r="G77" s="8">
        <v>1</v>
      </c>
      <c r="H77" s="9">
        <v>0.5</v>
      </c>
      <c r="I77" s="8">
        <v>340</v>
      </c>
      <c r="J77" s="8" t="s">
        <v>216</v>
      </c>
      <c r="K77" s="8" t="s">
        <v>21</v>
      </c>
      <c r="L77" s="8">
        <v>1</v>
      </c>
      <c r="M77" s="9">
        <v>0.5</v>
      </c>
      <c r="N77" s="8">
        <v>340</v>
      </c>
      <c r="O77" s="14">
        <f>SUM(N77:N579)-SUM(O78:O579)</f>
        <v>340</v>
      </c>
      <c r="P77" s="8" t="s">
        <v>217</v>
      </c>
      <c r="Q77" s="14" t="s">
        <v>23</v>
      </c>
    </row>
    <row r="78" s="1" customFormat="1" spans="1:17">
      <c r="A78" s="15">
        <f>COUNTA($A$4:A77)+1</f>
        <v>58</v>
      </c>
      <c r="B78" s="15" t="s">
        <v>154</v>
      </c>
      <c r="C78" s="15" t="s">
        <v>25</v>
      </c>
      <c r="D78" s="15" t="s">
        <v>187</v>
      </c>
      <c r="E78" s="8" t="s">
        <v>182</v>
      </c>
      <c r="F78" s="8" t="s">
        <v>24</v>
      </c>
      <c r="G78" s="8">
        <v>1</v>
      </c>
      <c r="H78" s="9">
        <v>0.5</v>
      </c>
      <c r="I78" s="8">
        <v>340</v>
      </c>
      <c r="J78" s="8" t="s">
        <v>24</v>
      </c>
      <c r="K78" s="8" t="s">
        <v>21</v>
      </c>
      <c r="L78" s="8">
        <v>1</v>
      </c>
      <c r="M78" s="9">
        <v>0.5</v>
      </c>
      <c r="N78" s="8">
        <v>340</v>
      </c>
      <c r="O78" s="15">
        <f>SUM(N78:N580)-SUM(O79:O580)</f>
        <v>1030</v>
      </c>
      <c r="P78" s="10" t="s">
        <v>188</v>
      </c>
      <c r="Q78" s="15" t="s">
        <v>23</v>
      </c>
    </row>
    <row r="79" s="1" customFormat="1" ht="27" spans="1:17">
      <c r="A79" s="15"/>
      <c r="B79" s="15" t="s">
        <v>154</v>
      </c>
      <c r="C79" s="15" t="s">
        <v>25</v>
      </c>
      <c r="D79" s="15" t="s">
        <v>187</v>
      </c>
      <c r="E79" s="8" t="s">
        <v>182</v>
      </c>
      <c r="F79" s="8" t="s">
        <v>216</v>
      </c>
      <c r="G79" s="8">
        <v>1</v>
      </c>
      <c r="H79" s="9">
        <v>0.5</v>
      </c>
      <c r="I79" s="10">
        <v>690</v>
      </c>
      <c r="J79" s="8" t="s">
        <v>216</v>
      </c>
      <c r="K79" s="8" t="s">
        <v>21</v>
      </c>
      <c r="L79" s="8">
        <v>1</v>
      </c>
      <c r="M79" s="9">
        <v>0.5</v>
      </c>
      <c r="N79" s="10">
        <v>690</v>
      </c>
      <c r="O79" s="15"/>
      <c r="P79" s="10" t="s">
        <v>188</v>
      </c>
      <c r="Q79" s="15" t="s">
        <v>23</v>
      </c>
    </row>
    <row r="80" s="1" customFormat="1" spans="1:17">
      <c r="A80" s="8">
        <f>COUNTA($A$4:A79)+1</f>
        <v>59</v>
      </c>
      <c r="B80" s="8" t="s">
        <v>154</v>
      </c>
      <c r="C80" s="8" t="s">
        <v>25</v>
      </c>
      <c r="D80" s="8" t="s">
        <v>218</v>
      </c>
      <c r="E80" s="8" t="s">
        <v>215</v>
      </c>
      <c r="F80" s="8" t="s">
        <v>24</v>
      </c>
      <c r="G80" s="8">
        <v>1</v>
      </c>
      <c r="H80" s="9">
        <v>0.5</v>
      </c>
      <c r="I80" s="8">
        <v>425</v>
      </c>
      <c r="J80" s="8" t="s">
        <v>24</v>
      </c>
      <c r="K80" s="8" t="s">
        <v>21</v>
      </c>
      <c r="L80" s="8">
        <v>1</v>
      </c>
      <c r="M80" s="9">
        <v>0.5</v>
      </c>
      <c r="N80" s="8">
        <v>425</v>
      </c>
      <c r="O80" s="8">
        <f>SUM(N80:N583)-SUM(O81:O583)</f>
        <v>425</v>
      </c>
      <c r="P80" s="10" t="s">
        <v>219</v>
      </c>
      <c r="Q80" s="8" t="s">
        <v>23</v>
      </c>
    </row>
    <row r="81" s="1" customFormat="1" ht="27" spans="1:17">
      <c r="A81" s="8">
        <f>COUNTA($A$4:A80)+1</f>
        <v>60</v>
      </c>
      <c r="B81" s="8" t="s">
        <v>154</v>
      </c>
      <c r="C81" s="8" t="s">
        <v>25</v>
      </c>
      <c r="D81" s="8" t="s">
        <v>220</v>
      </c>
      <c r="E81" s="8" t="s">
        <v>167</v>
      </c>
      <c r="F81" s="8" t="s">
        <v>221</v>
      </c>
      <c r="G81" s="10">
        <v>1</v>
      </c>
      <c r="H81" s="9">
        <v>0.5</v>
      </c>
      <c r="I81" s="8">
        <v>294</v>
      </c>
      <c r="J81" s="8" t="s">
        <v>221</v>
      </c>
      <c r="K81" s="8" t="s">
        <v>21</v>
      </c>
      <c r="L81" s="10">
        <v>1</v>
      </c>
      <c r="M81" s="9">
        <v>0.5</v>
      </c>
      <c r="N81" s="8">
        <v>294</v>
      </c>
      <c r="O81" s="8">
        <f>SUM(N81:N584)-SUM(O82:O584)</f>
        <v>294</v>
      </c>
      <c r="P81" s="10" t="s">
        <v>222</v>
      </c>
      <c r="Q81" s="8" t="s">
        <v>23</v>
      </c>
    </row>
    <row r="82" s="1" customFormat="1" ht="27" spans="1:17">
      <c r="A82" s="8">
        <f>COUNTA($A$4:A81)+1</f>
        <v>61</v>
      </c>
      <c r="B82" s="8" t="s">
        <v>154</v>
      </c>
      <c r="C82" s="8" t="s">
        <v>25</v>
      </c>
      <c r="D82" s="8" t="s">
        <v>223</v>
      </c>
      <c r="E82" s="8" t="s">
        <v>170</v>
      </c>
      <c r="F82" s="8" t="s">
        <v>221</v>
      </c>
      <c r="G82" s="10">
        <v>1</v>
      </c>
      <c r="H82" s="9">
        <v>0.5</v>
      </c>
      <c r="I82" s="8">
        <v>425</v>
      </c>
      <c r="J82" s="8" t="s">
        <v>221</v>
      </c>
      <c r="K82" s="8" t="s">
        <v>21</v>
      </c>
      <c r="L82" s="10">
        <v>1</v>
      </c>
      <c r="M82" s="9">
        <v>0.5</v>
      </c>
      <c r="N82" s="8">
        <v>425</v>
      </c>
      <c r="O82" s="8">
        <f>SUM(N82:N587)-SUM(O83:O587)</f>
        <v>800</v>
      </c>
      <c r="P82" s="10" t="s">
        <v>224</v>
      </c>
      <c r="Q82" s="8" t="s">
        <v>23</v>
      </c>
    </row>
    <row r="83" s="1" customFormat="1" ht="27" spans="1:17">
      <c r="A83" s="8"/>
      <c r="B83" s="8" t="s">
        <v>154</v>
      </c>
      <c r="C83" s="8"/>
      <c r="D83" s="8" t="s">
        <v>223</v>
      </c>
      <c r="E83" s="8"/>
      <c r="F83" s="8" t="s">
        <v>225</v>
      </c>
      <c r="G83" s="10">
        <v>1</v>
      </c>
      <c r="H83" s="9">
        <v>0.5</v>
      </c>
      <c r="I83" s="8">
        <v>375</v>
      </c>
      <c r="J83" s="8" t="s">
        <v>225</v>
      </c>
      <c r="K83" s="17" t="s">
        <v>21</v>
      </c>
      <c r="L83" s="10">
        <v>1</v>
      </c>
      <c r="M83" s="9">
        <v>0.5</v>
      </c>
      <c r="N83" s="8">
        <v>375</v>
      </c>
      <c r="O83" s="8"/>
      <c r="P83" s="8" t="s">
        <v>224</v>
      </c>
      <c r="Q83" s="8" t="s">
        <v>23</v>
      </c>
    </row>
    <row r="84" s="1" customFormat="1" ht="27" spans="1:17">
      <c r="A84" s="8">
        <f>COUNTA($A$4:A83)+1</f>
        <v>62</v>
      </c>
      <c r="B84" s="8" t="s">
        <v>154</v>
      </c>
      <c r="C84" s="8" t="s">
        <v>25</v>
      </c>
      <c r="D84" s="8" t="s">
        <v>226</v>
      </c>
      <c r="E84" s="8" t="s">
        <v>167</v>
      </c>
      <c r="F84" s="8" t="s">
        <v>221</v>
      </c>
      <c r="G84" s="10">
        <v>1</v>
      </c>
      <c r="H84" s="9">
        <v>0.5</v>
      </c>
      <c r="I84" s="8">
        <v>251.49</v>
      </c>
      <c r="J84" s="8" t="s">
        <v>221</v>
      </c>
      <c r="K84" s="8" t="s">
        <v>21</v>
      </c>
      <c r="L84" s="10">
        <v>1</v>
      </c>
      <c r="M84" s="9">
        <v>0.5</v>
      </c>
      <c r="N84" s="8">
        <v>251.49</v>
      </c>
      <c r="O84" s="8">
        <f>SUM(N84:N589)-SUM(O85:O589)</f>
        <v>976.489999999758</v>
      </c>
      <c r="P84" s="8" t="s">
        <v>227</v>
      </c>
      <c r="Q84" s="8" t="s">
        <v>23</v>
      </c>
    </row>
    <row r="85" s="1" customFormat="1" ht="27" spans="1:17">
      <c r="A85" s="8"/>
      <c r="B85" s="8" t="s">
        <v>154</v>
      </c>
      <c r="C85" s="8"/>
      <c r="D85" s="8" t="s">
        <v>226</v>
      </c>
      <c r="E85" s="8"/>
      <c r="F85" s="8" t="s">
        <v>228</v>
      </c>
      <c r="G85" s="10">
        <v>1</v>
      </c>
      <c r="H85" s="9">
        <v>0.5</v>
      </c>
      <c r="I85" s="8">
        <v>725</v>
      </c>
      <c r="J85" s="8" t="s">
        <v>228</v>
      </c>
      <c r="K85" s="8" t="s">
        <v>21</v>
      </c>
      <c r="L85" s="10">
        <v>1</v>
      </c>
      <c r="M85" s="9">
        <v>0.5</v>
      </c>
      <c r="N85" s="8">
        <v>725</v>
      </c>
      <c r="O85" s="8"/>
      <c r="P85" s="8" t="s">
        <v>227</v>
      </c>
      <c r="Q85" s="8" t="s">
        <v>23</v>
      </c>
    </row>
    <row r="86" s="1" customFormat="1" ht="27" spans="1:17">
      <c r="A86" s="8">
        <f>COUNTA($A$4:A85)+1</f>
        <v>63</v>
      </c>
      <c r="B86" s="8" t="s">
        <v>154</v>
      </c>
      <c r="C86" s="8" t="s">
        <v>25</v>
      </c>
      <c r="D86" s="8" t="s">
        <v>229</v>
      </c>
      <c r="E86" s="8" t="s">
        <v>170</v>
      </c>
      <c r="F86" s="8" t="s">
        <v>221</v>
      </c>
      <c r="G86" s="10">
        <v>1</v>
      </c>
      <c r="H86" s="9">
        <v>0.5</v>
      </c>
      <c r="I86" s="8">
        <v>425</v>
      </c>
      <c r="J86" s="8" t="s">
        <v>221</v>
      </c>
      <c r="K86" s="8" t="s">
        <v>21</v>
      </c>
      <c r="L86" s="10">
        <v>1</v>
      </c>
      <c r="M86" s="9">
        <v>0.5</v>
      </c>
      <c r="N86" s="8">
        <v>425</v>
      </c>
      <c r="O86" s="8">
        <f>SUM(N86:N591)-SUM(O87:O591)</f>
        <v>800</v>
      </c>
      <c r="P86" s="8" t="s">
        <v>230</v>
      </c>
      <c r="Q86" s="8" t="s">
        <v>23</v>
      </c>
    </row>
    <row r="87" s="1" customFormat="1" ht="27" spans="1:17">
      <c r="A87" s="8"/>
      <c r="B87" s="8" t="s">
        <v>154</v>
      </c>
      <c r="C87" s="8"/>
      <c r="D87" s="8" t="s">
        <v>229</v>
      </c>
      <c r="E87" s="8"/>
      <c r="F87" s="8" t="s">
        <v>225</v>
      </c>
      <c r="G87" s="10">
        <v>1</v>
      </c>
      <c r="H87" s="9">
        <v>0.5</v>
      </c>
      <c r="I87" s="8">
        <v>375</v>
      </c>
      <c r="J87" s="8" t="s">
        <v>225</v>
      </c>
      <c r="K87" s="17" t="s">
        <v>21</v>
      </c>
      <c r="L87" s="10">
        <v>1</v>
      </c>
      <c r="M87" s="9">
        <v>0.5</v>
      </c>
      <c r="N87" s="8">
        <v>375</v>
      </c>
      <c r="O87" s="8"/>
      <c r="P87" s="17" t="s">
        <v>230</v>
      </c>
      <c r="Q87" s="8" t="s">
        <v>23</v>
      </c>
    </row>
    <row r="88" s="1" customFormat="1" ht="27" spans="1:17">
      <c r="A88" s="8">
        <f>COUNTA($A$4:A87)+1</f>
        <v>64</v>
      </c>
      <c r="B88" s="8" t="s">
        <v>154</v>
      </c>
      <c r="C88" s="8" t="s">
        <v>25</v>
      </c>
      <c r="D88" s="8" t="s">
        <v>231</v>
      </c>
      <c r="E88" s="8" t="s">
        <v>167</v>
      </c>
      <c r="F88" s="8" t="s">
        <v>221</v>
      </c>
      <c r="G88" s="10">
        <v>1</v>
      </c>
      <c r="H88" s="9">
        <v>0.5</v>
      </c>
      <c r="I88" s="8">
        <v>249</v>
      </c>
      <c r="J88" s="8" t="s">
        <v>221</v>
      </c>
      <c r="K88" s="8" t="s">
        <v>21</v>
      </c>
      <c r="L88" s="10">
        <v>1</v>
      </c>
      <c r="M88" s="9">
        <v>0.5</v>
      </c>
      <c r="N88" s="8">
        <v>249</v>
      </c>
      <c r="O88" s="8">
        <f>SUM(N88:N593)-SUM(O89:O593)</f>
        <v>249</v>
      </c>
      <c r="P88" s="17" t="s">
        <v>232</v>
      </c>
      <c r="Q88" s="8" t="s">
        <v>23</v>
      </c>
    </row>
    <row r="89" s="1" customFormat="1" ht="27" spans="1:17">
      <c r="A89" s="8">
        <f>COUNTA($A$4:A88)+1</f>
        <v>65</v>
      </c>
      <c r="B89" s="8" t="s">
        <v>154</v>
      </c>
      <c r="C89" s="8" t="s">
        <v>25</v>
      </c>
      <c r="D89" s="8" t="s">
        <v>233</v>
      </c>
      <c r="E89" s="8" t="s">
        <v>170</v>
      </c>
      <c r="F89" s="8" t="s">
        <v>221</v>
      </c>
      <c r="G89" s="10">
        <v>1</v>
      </c>
      <c r="H89" s="9">
        <v>0.5</v>
      </c>
      <c r="I89" s="8">
        <v>249</v>
      </c>
      <c r="J89" s="8" t="s">
        <v>221</v>
      </c>
      <c r="K89" s="8" t="s">
        <v>21</v>
      </c>
      <c r="L89" s="10">
        <v>1</v>
      </c>
      <c r="M89" s="9">
        <v>0.5</v>
      </c>
      <c r="N89" s="8">
        <v>249</v>
      </c>
      <c r="O89" s="8">
        <f>SUM(N89:N594)-SUM(O90:O594)</f>
        <v>249</v>
      </c>
      <c r="P89" s="8" t="s">
        <v>234</v>
      </c>
      <c r="Q89" s="8" t="s">
        <v>23</v>
      </c>
    </row>
    <row r="90" s="1" customFormat="1" ht="27" spans="1:17">
      <c r="A90" s="8">
        <f>COUNTA($A$4:A89)+1</f>
        <v>66</v>
      </c>
      <c r="B90" s="8" t="s">
        <v>154</v>
      </c>
      <c r="C90" s="8" t="s">
        <v>25</v>
      </c>
      <c r="D90" s="8" t="s">
        <v>163</v>
      </c>
      <c r="E90" s="8" t="s">
        <v>164</v>
      </c>
      <c r="F90" s="8" t="s">
        <v>221</v>
      </c>
      <c r="G90" s="10">
        <v>1</v>
      </c>
      <c r="H90" s="9">
        <v>0.5</v>
      </c>
      <c r="I90" s="8">
        <v>217.15</v>
      </c>
      <c r="J90" s="8" t="s">
        <v>221</v>
      </c>
      <c r="K90" s="8" t="s">
        <v>21</v>
      </c>
      <c r="L90" s="10">
        <v>1</v>
      </c>
      <c r="M90" s="9">
        <v>0.5</v>
      </c>
      <c r="N90" s="8">
        <v>217.15</v>
      </c>
      <c r="O90" s="8">
        <f>SUM(N90:N597)-SUM(O91:O597)</f>
        <v>1067.15000000037</v>
      </c>
      <c r="P90" s="8" t="s">
        <v>165</v>
      </c>
      <c r="Q90" s="8" t="s">
        <v>23</v>
      </c>
    </row>
    <row r="91" s="1" customFormat="1" ht="27" spans="1:17">
      <c r="A91" s="8"/>
      <c r="B91" s="8" t="s">
        <v>154</v>
      </c>
      <c r="C91" s="8"/>
      <c r="D91" s="8" t="s">
        <v>163</v>
      </c>
      <c r="E91" s="8"/>
      <c r="F91" s="8" t="s">
        <v>225</v>
      </c>
      <c r="G91" s="10">
        <v>1</v>
      </c>
      <c r="H91" s="9">
        <v>0.5</v>
      </c>
      <c r="I91" s="8">
        <v>850</v>
      </c>
      <c r="J91" s="8" t="s">
        <v>225</v>
      </c>
      <c r="K91" s="17" t="s">
        <v>21</v>
      </c>
      <c r="L91" s="10">
        <v>1</v>
      </c>
      <c r="M91" s="9">
        <v>0.5</v>
      </c>
      <c r="N91" s="8">
        <v>850</v>
      </c>
      <c r="O91" s="8"/>
      <c r="P91" s="8" t="s">
        <v>165</v>
      </c>
      <c r="Q91" s="8" t="s">
        <v>23</v>
      </c>
    </row>
    <row r="92" s="1" customFormat="1" ht="27" spans="1:17">
      <c r="A92" s="8">
        <f>COUNTA($A$4:A91)+1</f>
        <v>67</v>
      </c>
      <c r="B92" s="8" t="s">
        <v>154</v>
      </c>
      <c r="C92" s="8" t="s">
        <v>25</v>
      </c>
      <c r="D92" s="8" t="s">
        <v>166</v>
      </c>
      <c r="E92" s="8" t="s">
        <v>167</v>
      </c>
      <c r="F92" s="8" t="s">
        <v>228</v>
      </c>
      <c r="G92" s="10">
        <v>1</v>
      </c>
      <c r="H92" s="9">
        <v>0.5</v>
      </c>
      <c r="I92" s="8">
        <v>1000</v>
      </c>
      <c r="J92" s="8" t="s">
        <v>228</v>
      </c>
      <c r="K92" s="8" t="s">
        <v>21</v>
      </c>
      <c r="L92" s="10">
        <v>1</v>
      </c>
      <c r="M92" s="9">
        <v>0.5</v>
      </c>
      <c r="N92" s="8">
        <v>1000</v>
      </c>
      <c r="O92" s="8">
        <f>SUM(N92:N599)-SUM(O93:O599)</f>
        <v>1251.5</v>
      </c>
      <c r="P92" s="8" t="s">
        <v>168</v>
      </c>
      <c r="Q92" s="8" t="s">
        <v>23</v>
      </c>
    </row>
    <row r="93" s="1" customFormat="1" ht="27" spans="1:17">
      <c r="A93" s="8"/>
      <c r="B93" s="8" t="s">
        <v>154</v>
      </c>
      <c r="C93" s="8"/>
      <c r="D93" s="8" t="s">
        <v>166</v>
      </c>
      <c r="E93" s="8"/>
      <c r="F93" s="8" t="s">
        <v>221</v>
      </c>
      <c r="G93" s="10">
        <v>1</v>
      </c>
      <c r="H93" s="9">
        <v>0.5</v>
      </c>
      <c r="I93" s="8">
        <v>251.5</v>
      </c>
      <c r="J93" s="8" t="s">
        <v>221</v>
      </c>
      <c r="K93" s="8" t="s">
        <v>21</v>
      </c>
      <c r="L93" s="10">
        <v>1</v>
      </c>
      <c r="M93" s="9">
        <v>0.5</v>
      </c>
      <c r="N93" s="8">
        <v>251.5</v>
      </c>
      <c r="O93" s="8"/>
      <c r="P93" s="8" t="s">
        <v>168</v>
      </c>
      <c r="Q93" s="8" t="s">
        <v>23</v>
      </c>
    </row>
    <row r="94" s="1" customFormat="1" ht="27" spans="1:17">
      <c r="A94" s="8">
        <f>COUNTA($A$4:A93)+1</f>
        <v>68</v>
      </c>
      <c r="B94" s="8" t="s">
        <v>154</v>
      </c>
      <c r="C94" s="8" t="s">
        <v>25</v>
      </c>
      <c r="D94" s="8" t="s">
        <v>235</v>
      </c>
      <c r="E94" s="8" t="s">
        <v>170</v>
      </c>
      <c r="F94" s="8" t="s">
        <v>221</v>
      </c>
      <c r="G94" s="10">
        <v>1</v>
      </c>
      <c r="H94" s="9">
        <v>0.5</v>
      </c>
      <c r="I94" s="8">
        <v>325</v>
      </c>
      <c r="J94" s="8" t="s">
        <v>221</v>
      </c>
      <c r="K94" s="8" t="s">
        <v>21</v>
      </c>
      <c r="L94" s="10">
        <v>1</v>
      </c>
      <c r="M94" s="9">
        <v>0.5</v>
      </c>
      <c r="N94" s="8">
        <v>325</v>
      </c>
      <c r="O94" s="8">
        <f>SUM(N94:N603)-SUM(O95:O603)</f>
        <v>1000</v>
      </c>
      <c r="P94" s="10" t="s">
        <v>236</v>
      </c>
      <c r="Q94" s="8" t="s">
        <v>23</v>
      </c>
    </row>
    <row r="95" s="1" customFormat="1" ht="27" spans="1:17">
      <c r="A95" s="8"/>
      <c r="B95" s="8" t="s">
        <v>154</v>
      </c>
      <c r="C95" s="8"/>
      <c r="D95" s="8" t="s">
        <v>235</v>
      </c>
      <c r="E95" s="8"/>
      <c r="F95" s="8" t="s">
        <v>225</v>
      </c>
      <c r="G95" s="10">
        <v>1</v>
      </c>
      <c r="H95" s="9">
        <v>0.5</v>
      </c>
      <c r="I95" s="8">
        <v>675</v>
      </c>
      <c r="J95" s="8" t="s">
        <v>225</v>
      </c>
      <c r="K95" s="17" t="s">
        <v>21</v>
      </c>
      <c r="L95" s="10">
        <v>1</v>
      </c>
      <c r="M95" s="9">
        <v>0.5</v>
      </c>
      <c r="N95" s="8">
        <v>675</v>
      </c>
      <c r="O95" s="8"/>
      <c r="P95" s="8" t="s">
        <v>236</v>
      </c>
      <c r="Q95" s="8" t="s">
        <v>23</v>
      </c>
    </row>
    <row r="96" s="1" customFormat="1" ht="27" spans="1:17">
      <c r="A96" s="8">
        <f>COUNTA($A$4:A95)+1</f>
        <v>69</v>
      </c>
      <c r="B96" s="8" t="s">
        <v>154</v>
      </c>
      <c r="C96" s="8" t="s">
        <v>25</v>
      </c>
      <c r="D96" s="8" t="s">
        <v>169</v>
      </c>
      <c r="E96" s="8" t="s">
        <v>170</v>
      </c>
      <c r="F96" s="8" t="s">
        <v>225</v>
      </c>
      <c r="G96" s="10">
        <v>1</v>
      </c>
      <c r="H96" s="9">
        <v>0.5</v>
      </c>
      <c r="I96" s="8">
        <v>675</v>
      </c>
      <c r="J96" s="8" t="s">
        <v>225</v>
      </c>
      <c r="K96" s="17" t="s">
        <v>21</v>
      </c>
      <c r="L96" s="10">
        <v>1</v>
      </c>
      <c r="M96" s="9">
        <v>0.5</v>
      </c>
      <c r="N96" s="8">
        <v>675</v>
      </c>
      <c r="O96" s="8">
        <f>SUM(N96:N605)-SUM(O97:O605)</f>
        <v>675</v>
      </c>
      <c r="P96" s="8" t="s">
        <v>171</v>
      </c>
      <c r="Q96" s="8" t="s">
        <v>23</v>
      </c>
    </row>
    <row r="97" s="1" customFormat="1" ht="27" spans="1:17">
      <c r="A97" s="8">
        <f>COUNTA($A$4:A96)+1</f>
        <v>70</v>
      </c>
      <c r="B97" s="8" t="s">
        <v>154</v>
      </c>
      <c r="C97" s="8" t="s">
        <v>25</v>
      </c>
      <c r="D97" s="8" t="s">
        <v>172</v>
      </c>
      <c r="E97" s="8" t="s">
        <v>170</v>
      </c>
      <c r="F97" s="8" t="s">
        <v>221</v>
      </c>
      <c r="G97" s="10">
        <v>1</v>
      </c>
      <c r="H97" s="9">
        <v>0.5</v>
      </c>
      <c r="I97" s="8">
        <v>325</v>
      </c>
      <c r="J97" s="8" t="s">
        <v>221</v>
      </c>
      <c r="K97" s="8" t="s">
        <v>21</v>
      </c>
      <c r="L97" s="10">
        <v>1</v>
      </c>
      <c r="M97" s="9">
        <v>0.5</v>
      </c>
      <c r="N97" s="8">
        <v>325</v>
      </c>
      <c r="O97" s="8">
        <f>SUM(N97:N606)-SUM(O98:O606)</f>
        <v>1000</v>
      </c>
      <c r="P97" s="8" t="s">
        <v>173</v>
      </c>
      <c r="Q97" s="8" t="s">
        <v>23</v>
      </c>
    </row>
    <row r="98" s="1" customFormat="1" ht="27" spans="1:17">
      <c r="A98" s="8"/>
      <c r="B98" s="8" t="s">
        <v>154</v>
      </c>
      <c r="C98" s="8"/>
      <c r="D98" s="8" t="s">
        <v>172</v>
      </c>
      <c r="E98" s="8"/>
      <c r="F98" s="8" t="s">
        <v>225</v>
      </c>
      <c r="G98" s="10">
        <v>1</v>
      </c>
      <c r="H98" s="9">
        <v>0.5</v>
      </c>
      <c r="I98" s="8">
        <v>675</v>
      </c>
      <c r="J98" s="8" t="s">
        <v>225</v>
      </c>
      <c r="K98" s="17" t="s">
        <v>21</v>
      </c>
      <c r="L98" s="10">
        <v>1</v>
      </c>
      <c r="M98" s="9">
        <v>0.5</v>
      </c>
      <c r="N98" s="8">
        <v>675</v>
      </c>
      <c r="O98" s="8"/>
      <c r="P98" s="8" t="s">
        <v>173</v>
      </c>
      <c r="Q98" s="8" t="s">
        <v>23</v>
      </c>
    </row>
    <row r="99" s="1" customFormat="1" ht="27" spans="1:17">
      <c r="A99" s="8">
        <f>COUNTA($A$4:A98)+1</f>
        <v>71</v>
      </c>
      <c r="B99" s="8" t="s">
        <v>154</v>
      </c>
      <c r="C99" s="8" t="s">
        <v>25</v>
      </c>
      <c r="D99" s="8" t="s">
        <v>189</v>
      </c>
      <c r="E99" s="8" t="s">
        <v>167</v>
      </c>
      <c r="F99" s="8" t="s">
        <v>221</v>
      </c>
      <c r="G99" s="10">
        <v>1</v>
      </c>
      <c r="H99" s="9">
        <v>0.5</v>
      </c>
      <c r="I99" s="8">
        <v>249</v>
      </c>
      <c r="J99" s="8" t="s">
        <v>221</v>
      </c>
      <c r="K99" s="8" t="s">
        <v>21</v>
      </c>
      <c r="L99" s="10">
        <v>1</v>
      </c>
      <c r="M99" s="9">
        <v>0.5</v>
      </c>
      <c r="N99" s="8">
        <v>249</v>
      </c>
      <c r="O99" s="8">
        <f>SUM(N99:N608)-SUM(O100:O608)</f>
        <v>1089</v>
      </c>
      <c r="P99" s="8" t="s">
        <v>190</v>
      </c>
      <c r="Q99" s="8" t="s">
        <v>23</v>
      </c>
    </row>
    <row r="100" s="1" customFormat="1" ht="27" spans="1:17">
      <c r="A100" s="8"/>
      <c r="B100" s="8" t="s">
        <v>154</v>
      </c>
      <c r="C100" s="8"/>
      <c r="D100" s="8" t="s">
        <v>189</v>
      </c>
      <c r="E100" s="8"/>
      <c r="F100" s="8" t="s">
        <v>225</v>
      </c>
      <c r="G100" s="10">
        <v>1</v>
      </c>
      <c r="H100" s="9">
        <v>0.5</v>
      </c>
      <c r="I100" s="8">
        <v>840</v>
      </c>
      <c r="J100" s="8" t="s">
        <v>225</v>
      </c>
      <c r="K100" s="17" t="s">
        <v>21</v>
      </c>
      <c r="L100" s="10">
        <v>1</v>
      </c>
      <c r="M100" s="9">
        <v>0.5</v>
      </c>
      <c r="N100" s="8">
        <v>840</v>
      </c>
      <c r="O100" s="8"/>
      <c r="P100" s="8" t="s">
        <v>190</v>
      </c>
      <c r="Q100" s="8" t="s">
        <v>23</v>
      </c>
    </row>
    <row r="101" s="1" customFormat="1" ht="27" spans="1:17">
      <c r="A101" s="8">
        <f>COUNTA($A$4:A100)+1</f>
        <v>72</v>
      </c>
      <c r="B101" s="8" t="s">
        <v>154</v>
      </c>
      <c r="C101" s="8" t="s">
        <v>25</v>
      </c>
      <c r="D101" s="8" t="s">
        <v>237</v>
      </c>
      <c r="E101" s="8" t="s">
        <v>238</v>
      </c>
      <c r="F101" s="8" t="s">
        <v>221</v>
      </c>
      <c r="G101" s="10">
        <v>1</v>
      </c>
      <c r="H101" s="9">
        <v>0.5</v>
      </c>
      <c r="I101" s="8">
        <v>875</v>
      </c>
      <c r="J101" s="8" t="s">
        <v>221</v>
      </c>
      <c r="K101" s="8" t="s">
        <v>21</v>
      </c>
      <c r="L101" s="10">
        <v>1</v>
      </c>
      <c r="M101" s="9">
        <v>0.5</v>
      </c>
      <c r="N101" s="8">
        <v>875</v>
      </c>
      <c r="O101" s="8">
        <f>SUM(N101:N613)-SUM(O102:O613)</f>
        <v>1250</v>
      </c>
      <c r="P101" s="8" t="s">
        <v>239</v>
      </c>
      <c r="Q101" s="8" t="s">
        <v>23</v>
      </c>
    </row>
    <row r="102" s="1" customFormat="1" ht="27" spans="1:17">
      <c r="A102" s="8"/>
      <c r="B102" s="8" t="s">
        <v>154</v>
      </c>
      <c r="C102" s="8"/>
      <c r="D102" s="8" t="s">
        <v>237</v>
      </c>
      <c r="E102" s="8"/>
      <c r="F102" s="8" t="s">
        <v>225</v>
      </c>
      <c r="G102" s="10">
        <v>1</v>
      </c>
      <c r="H102" s="9">
        <v>0.5</v>
      </c>
      <c r="I102" s="8">
        <v>375</v>
      </c>
      <c r="J102" s="8" t="s">
        <v>225</v>
      </c>
      <c r="K102" s="17" t="s">
        <v>21</v>
      </c>
      <c r="L102" s="10">
        <v>1</v>
      </c>
      <c r="M102" s="9">
        <v>0.5</v>
      </c>
      <c r="N102" s="8">
        <v>375</v>
      </c>
      <c r="O102" s="8"/>
      <c r="P102" s="8" t="s">
        <v>239</v>
      </c>
      <c r="Q102" s="8" t="s">
        <v>23</v>
      </c>
    </row>
    <row r="103" s="1" customFormat="1" ht="27" spans="1:17">
      <c r="A103" s="8">
        <f>COUNTA($A$4:A102)+1</f>
        <v>73</v>
      </c>
      <c r="B103" s="8" t="s">
        <v>154</v>
      </c>
      <c r="C103" s="8" t="s">
        <v>25</v>
      </c>
      <c r="D103" s="8" t="s">
        <v>240</v>
      </c>
      <c r="E103" s="8" t="s">
        <v>167</v>
      </c>
      <c r="F103" s="8" t="s">
        <v>221</v>
      </c>
      <c r="G103" s="10">
        <v>1</v>
      </c>
      <c r="H103" s="9">
        <v>0.5</v>
      </c>
      <c r="I103" s="8">
        <v>447.5</v>
      </c>
      <c r="J103" s="8" t="s">
        <v>221</v>
      </c>
      <c r="K103" s="8" t="s">
        <v>21</v>
      </c>
      <c r="L103" s="10">
        <v>1</v>
      </c>
      <c r="M103" s="9">
        <v>0.5</v>
      </c>
      <c r="N103" s="8">
        <v>447.5</v>
      </c>
      <c r="O103" s="8">
        <f>SUM(N103:N615)-SUM(O104:O615)</f>
        <v>447.5</v>
      </c>
      <c r="P103" s="8" t="s">
        <v>241</v>
      </c>
      <c r="Q103" s="8" t="s">
        <v>23</v>
      </c>
    </row>
    <row r="104" s="1" customFormat="1" ht="27" spans="1:17">
      <c r="A104" s="8">
        <f>COUNTA($A$4:A103)+1</f>
        <v>74</v>
      </c>
      <c r="B104" s="8" t="s">
        <v>154</v>
      </c>
      <c r="C104" s="8" t="s">
        <v>25</v>
      </c>
      <c r="D104" s="8" t="s">
        <v>242</v>
      </c>
      <c r="E104" s="8" t="s">
        <v>170</v>
      </c>
      <c r="F104" s="8" t="s">
        <v>221</v>
      </c>
      <c r="G104" s="10">
        <v>1</v>
      </c>
      <c r="H104" s="9">
        <v>0.5</v>
      </c>
      <c r="I104" s="8">
        <v>375</v>
      </c>
      <c r="J104" s="8" t="s">
        <v>221</v>
      </c>
      <c r="K104" s="8" t="s">
        <v>21</v>
      </c>
      <c r="L104" s="10">
        <v>1</v>
      </c>
      <c r="M104" s="9">
        <v>0.5</v>
      </c>
      <c r="N104" s="8">
        <v>375</v>
      </c>
      <c r="O104" s="8">
        <f>SUM(N104:N616)-SUM(O105:O616)</f>
        <v>1050</v>
      </c>
      <c r="P104" s="8" t="s">
        <v>243</v>
      </c>
      <c r="Q104" s="8" t="s">
        <v>23</v>
      </c>
    </row>
    <row r="105" s="1" customFormat="1" ht="27" spans="1:17">
      <c r="A105" s="8"/>
      <c r="B105" s="8" t="s">
        <v>154</v>
      </c>
      <c r="C105" s="8"/>
      <c r="D105" s="8" t="s">
        <v>242</v>
      </c>
      <c r="E105" s="8"/>
      <c r="F105" s="8" t="s">
        <v>225</v>
      </c>
      <c r="G105" s="10">
        <v>1</v>
      </c>
      <c r="H105" s="9">
        <v>0.5</v>
      </c>
      <c r="I105" s="8">
        <v>675</v>
      </c>
      <c r="J105" s="8" t="s">
        <v>225</v>
      </c>
      <c r="K105" s="17" t="s">
        <v>21</v>
      </c>
      <c r="L105" s="10">
        <v>1</v>
      </c>
      <c r="M105" s="9">
        <v>0.5</v>
      </c>
      <c r="N105" s="8">
        <v>675</v>
      </c>
      <c r="O105" s="8"/>
      <c r="P105" s="8" t="s">
        <v>243</v>
      </c>
      <c r="Q105" s="8" t="s">
        <v>23</v>
      </c>
    </row>
    <row r="106" s="1" customFormat="1" ht="27" spans="1:17">
      <c r="A106" s="8">
        <f>COUNTA($A$4:A105)+1</f>
        <v>75</v>
      </c>
      <c r="B106" s="8" t="s">
        <v>154</v>
      </c>
      <c r="C106" s="8" t="s">
        <v>25</v>
      </c>
      <c r="D106" s="8" t="s">
        <v>244</v>
      </c>
      <c r="E106" s="8" t="s">
        <v>170</v>
      </c>
      <c r="F106" s="8" t="s">
        <v>221</v>
      </c>
      <c r="G106" s="10">
        <v>1</v>
      </c>
      <c r="H106" s="9">
        <v>0.5</v>
      </c>
      <c r="I106" s="8">
        <v>425</v>
      </c>
      <c r="J106" s="8" t="s">
        <v>221</v>
      </c>
      <c r="K106" s="8" t="s">
        <v>21</v>
      </c>
      <c r="L106" s="10">
        <v>1</v>
      </c>
      <c r="M106" s="9">
        <v>0.5</v>
      </c>
      <c r="N106" s="8">
        <v>425</v>
      </c>
      <c r="O106" s="8">
        <f>SUM(N106:N618)-SUM(O107:O618)</f>
        <v>978.699999999721</v>
      </c>
      <c r="P106" s="8" t="s">
        <v>245</v>
      </c>
      <c r="Q106" s="8" t="s">
        <v>23</v>
      </c>
    </row>
    <row r="107" s="1" customFormat="1" ht="27" spans="1:17">
      <c r="A107" s="8"/>
      <c r="B107" s="8" t="s">
        <v>154</v>
      </c>
      <c r="C107" s="8"/>
      <c r="D107" s="8" t="s">
        <v>244</v>
      </c>
      <c r="E107" s="8"/>
      <c r="F107" s="8" t="s">
        <v>225</v>
      </c>
      <c r="G107" s="10">
        <v>1</v>
      </c>
      <c r="H107" s="9">
        <v>0.5</v>
      </c>
      <c r="I107" s="8">
        <v>553.7</v>
      </c>
      <c r="J107" s="8" t="s">
        <v>225</v>
      </c>
      <c r="K107" s="17" t="s">
        <v>21</v>
      </c>
      <c r="L107" s="10">
        <v>1</v>
      </c>
      <c r="M107" s="9">
        <v>0.5</v>
      </c>
      <c r="N107" s="8">
        <v>553.7</v>
      </c>
      <c r="O107" s="8"/>
      <c r="P107" s="8" t="s">
        <v>245</v>
      </c>
      <c r="Q107" s="8" t="s">
        <v>23</v>
      </c>
    </row>
    <row r="108" s="1" customFormat="1" ht="27" spans="1:17">
      <c r="A108" s="8">
        <f>COUNTA($A$4:A107)+1</f>
        <v>76</v>
      </c>
      <c r="B108" s="8" t="s">
        <v>154</v>
      </c>
      <c r="C108" s="8" t="s">
        <v>25</v>
      </c>
      <c r="D108" s="8" t="s">
        <v>246</v>
      </c>
      <c r="E108" s="8" t="s">
        <v>247</v>
      </c>
      <c r="F108" s="8" t="s">
        <v>221</v>
      </c>
      <c r="G108" s="10">
        <v>1</v>
      </c>
      <c r="H108" s="9">
        <v>0.5</v>
      </c>
      <c r="I108" s="8">
        <v>239.5</v>
      </c>
      <c r="J108" s="8" t="s">
        <v>221</v>
      </c>
      <c r="K108" s="8" t="s">
        <v>21</v>
      </c>
      <c r="L108" s="10">
        <v>1</v>
      </c>
      <c r="M108" s="9">
        <v>0.5</v>
      </c>
      <c r="N108" s="8">
        <v>239.5</v>
      </c>
      <c r="O108" s="8">
        <f>SUM(N108:N620)-SUM(O109:O620)</f>
        <v>789.5</v>
      </c>
      <c r="P108" s="8" t="s">
        <v>248</v>
      </c>
      <c r="Q108" s="8" t="s">
        <v>23</v>
      </c>
    </row>
    <row r="109" s="1" customFormat="1" ht="27" spans="1:17">
      <c r="A109" s="8"/>
      <c r="B109" s="8" t="s">
        <v>154</v>
      </c>
      <c r="C109" s="8"/>
      <c r="D109" s="8" t="s">
        <v>246</v>
      </c>
      <c r="E109" s="8"/>
      <c r="F109" s="8" t="s">
        <v>225</v>
      </c>
      <c r="G109" s="10">
        <v>1</v>
      </c>
      <c r="H109" s="9">
        <v>0.5</v>
      </c>
      <c r="I109" s="8">
        <v>550</v>
      </c>
      <c r="J109" s="8" t="s">
        <v>225</v>
      </c>
      <c r="K109" s="17" t="s">
        <v>21</v>
      </c>
      <c r="L109" s="10">
        <v>1</v>
      </c>
      <c r="M109" s="9">
        <v>0.5</v>
      </c>
      <c r="N109" s="8">
        <v>550</v>
      </c>
      <c r="O109" s="8"/>
      <c r="P109" s="8" t="s">
        <v>248</v>
      </c>
      <c r="Q109" s="8" t="s">
        <v>23</v>
      </c>
    </row>
    <row r="110" s="1" customFormat="1" ht="27" spans="1:17">
      <c r="A110" s="8">
        <f>COUNTA($A$4:A109)+1</f>
        <v>77</v>
      </c>
      <c r="B110" s="8" t="s">
        <v>154</v>
      </c>
      <c r="C110" s="8" t="s">
        <v>25</v>
      </c>
      <c r="D110" s="8" t="s">
        <v>249</v>
      </c>
      <c r="E110" s="8" t="s">
        <v>167</v>
      </c>
      <c r="F110" s="8" t="s">
        <v>221</v>
      </c>
      <c r="G110" s="10">
        <v>1</v>
      </c>
      <c r="H110" s="9">
        <v>0.5</v>
      </c>
      <c r="I110" s="8">
        <v>251.49</v>
      </c>
      <c r="J110" s="8" t="s">
        <v>221</v>
      </c>
      <c r="K110" s="8" t="s">
        <v>21</v>
      </c>
      <c r="L110" s="10">
        <v>1</v>
      </c>
      <c r="M110" s="9">
        <v>0.5</v>
      </c>
      <c r="N110" s="8">
        <v>251.49</v>
      </c>
      <c r="O110" s="8">
        <f>SUM(N110:N622)-SUM(O111:O622)</f>
        <v>251.490000000224</v>
      </c>
      <c r="P110" s="8" t="s">
        <v>250</v>
      </c>
      <c r="Q110" s="8" t="s">
        <v>23</v>
      </c>
    </row>
    <row r="111" s="1" customFormat="1" ht="27" spans="1:17">
      <c r="A111" s="8">
        <f>COUNTA($A$4:A110)+1</f>
        <v>78</v>
      </c>
      <c r="B111" s="8" t="s">
        <v>154</v>
      </c>
      <c r="C111" s="8" t="s">
        <v>25</v>
      </c>
      <c r="D111" s="8" t="s">
        <v>251</v>
      </c>
      <c r="E111" s="8" t="s">
        <v>252</v>
      </c>
      <c r="F111" s="8" t="s">
        <v>221</v>
      </c>
      <c r="G111" s="10">
        <v>1</v>
      </c>
      <c r="H111" s="9">
        <v>0.5</v>
      </c>
      <c r="I111" s="8">
        <v>775</v>
      </c>
      <c r="J111" s="8" t="s">
        <v>221</v>
      </c>
      <c r="K111" s="8" t="s">
        <v>21</v>
      </c>
      <c r="L111" s="10">
        <v>1</v>
      </c>
      <c r="M111" s="9">
        <v>0.5</v>
      </c>
      <c r="N111" s="8">
        <v>775</v>
      </c>
      <c r="O111" s="8">
        <f>SUM(N111:N623)-SUM(O112:O623)</f>
        <v>1075</v>
      </c>
      <c r="P111" s="8" t="s">
        <v>253</v>
      </c>
      <c r="Q111" s="8" t="s">
        <v>23</v>
      </c>
    </row>
    <row r="112" s="1" customFormat="1" ht="27" spans="1:17">
      <c r="A112" s="8"/>
      <c r="B112" s="8" t="s">
        <v>154</v>
      </c>
      <c r="C112" s="8"/>
      <c r="D112" s="8" t="s">
        <v>251</v>
      </c>
      <c r="E112" s="8"/>
      <c r="F112" s="8" t="s">
        <v>225</v>
      </c>
      <c r="G112" s="10">
        <v>1</v>
      </c>
      <c r="H112" s="9">
        <v>0.5</v>
      </c>
      <c r="I112" s="8">
        <v>300</v>
      </c>
      <c r="J112" s="8" t="s">
        <v>225</v>
      </c>
      <c r="K112" s="17" t="s">
        <v>21</v>
      </c>
      <c r="L112" s="10">
        <v>1</v>
      </c>
      <c r="M112" s="9">
        <v>0.5</v>
      </c>
      <c r="N112" s="8">
        <v>300</v>
      </c>
      <c r="O112" s="8"/>
      <c r="P112" s="8" t="s">
        <v>253</v>
      </c>
      <c r="Q112" s="8" t="s">
        <v>23</v>
      </c>
    </row>
    <row r="113" s="1" customFormat="1" ht="27" spans="1:17">
      <c r="A113" s="8">
        <f>COUNTA($A$4:A112)+1</f>
        <v>79</v>
      </c>
      <c r="B113" s="8" t="s">
        <v>154</v>
      </c>
      <c r="C113" s="8" t="s">
        <v>25</v>
      </c>
      <c r="D113" s="8" t="s">
        <v>254</v>
      </c>
      <c r="E113" s="8" t="s">
        <v>170</v>
      </c>
      <c r="F113" s="8" t="s">
        <v>225</v>
      </c>
      <c r="G113" s="10">
        <v>1</v>
      </c>
      <c r="H113" s="9">
        <v>0.5</v>
      </c>
      <c r="I113" s="8">
        <v>389.5</v>
      </c>
      <c r="J113" s="8" t="s">
        <v>225</v>
      </c>
      <c r="K113" s="17" t="s">
        <v>21</v>
      </c>
      <c r="L113" s="10">
        <v>1</v>
      </c>
      <c r="M113" s="9">
        <v>0.5</v>
      </c>
      <c r="N113" s="8">
        <v>389.5</v>
      </c>
      <c r="O113" s="8">
        <f>SUM(N113:N626)-SUM(O114:O626)</f>
        <v>389.5</v>
      </c>
      <c r="P113" s="10" t="s">
        <v>255</v>
      </c>
      <c r="Q113" s="8" t="s">
        <v>23</v>
      </c>
    </row>
    <row r="114" s="1" customFormat="1" ht="27" spans="1:17">
      <c r="A114" s="8">
        <f>COUNTA($A$4:A113)+1</f>
        <v>80</v>
      </c>
      <c r="B114" s="8" t="s">
        <v>154</v>
      </c>
      <c r="C114" s="8" t="s">
        <v>25</v>
      </c>
      <c r="D114" s="8" t="s">
        <v>256</v>
      </c>
      <c r="E114" s="8" t="s">
        <v>164</v>
      </c>
      <c r="F114" s="8" t="s">
        <v>221</v>
      </c>
      <c r="G114" s="10">
        <v>1</v>
      </c>
      <c r="H114" s="9">
        <v>0.5</v>
      </c>
      <c r="I114" s="8">
        <v>429.25</v>
      </c>
      <c r="J114" s="8" t="s">
        <v>221</v>
      </c>
      <c r="K114" s="8" t="s">
        <v>21</v>
      </c>
      <c r="L114" s="10">
        <v>1</v>
      </c>
      <c r="M114" s="9">
        <v>0.5</v>
      </c>
      <c r="N114" s="8">
        <v>429.25</v>
      </c>
      <c r="O114" s="8">
        <f>SUM(N114:N628)-SUM(O115:O628)</f>
        <v>772.649999999907</v>
      </c>
      <c r="P114" s="10" t="s">
        <v>257</v>
      </c>
      <c r="Q114" s="8" t="s">
        <v>23</v>
      </c>
    </row>
    <row r="115" s="1" customFormat="1" ht="27" spans="1:17">
      <c r="A115" s="8"/>
      <c r="B115" s="8" t="s">
        <v>154</v>
      </c>
      <c r="C115" s="8"/>
      <c r="D115" s="8" t="s">
        <v>256</v>
      </c>
      <c r="E115" s="8"/>
      <c r="F115" s="8" t="s">
        <v>225</v>
      </c>
      <c r="G115" s="10">
        <v>1</v>
      </c>
      <c r="H115" s="9">
        <v>0.5</v>
      </c>
      <c r="I115" s="8">
        <v>343.4</v>
      </c>
      <c r="J115" s="8" t="s">
        <v>225</v>
      </c>
      <c r="K115" s="17" t="s">
        <v>21</v>
      </c>
      <c r="L115" s="10">
        <v>1</v>
      </c>
      <c r="M115" s="9">
        <v>0.5</v>
      </c>
      <c r="N115" s="8">
        <v>343.4</v>
      </c>
      <c r="O115" s="8"/>
      <c r="P115" s="10" t="s">
        <v>257</v>
      </c>
      <c r="Q115" s="8" t="s">
        <v>23</v>
      </c>
    </row>
    <row r="116" s="1" customFormat="1" ht="27" spans="1:17">
      <c r="A116" s="8">
        <f>COUNTA($A$4:A115)+1</f>
        <v>81</v>
      </c>
      <c r="B116" s="8" t="s">
        <v>154</v>
      </c>
      <c r="C116" s="8" t="s">
        <v>25</v>
      </c>
      <c r="D116" s="8" t="s">
        <v>258</v>
      </c>
      <c r="E116" s="8" t="s">
        <v>259</v>
      </c>
      <c r="F116" s="8" t="s">
        <v>225</v>
      </c>
      <c r="G116" s="10">
        <v>1</v>
      </c>
      <c r="H116" s="9">
        <v>0.5</v>
      </c>
      <c r="I116" s="8">
        <v>499</v>
      </c>
      <c r="J116" s="8" t="s">
        <v>225</v>
      </c>
      <c r="K116" s="17" t="s">
        <v>21</v>
      </c>
      <c r="L116" s="10">
        <v>1</v>
      </c>
      <c r="M116" s="9">
        <v>0.5</v>
      </c>
      <c r="N116" s="8">
        <v>499</v>
      </c>
      <c r="O116" s="8">
        <f>SUM(N116:N630)-SUM(O117:O630)</f>
        <v>1799</v>
      </c>
      <c r="P116" s="10" t="s">
        <v>260</v>
      </c>
      <c r="Q116" s="8" t="s">
        <v>23</v>
      </c>
    </row>
    <row r="117" s="1" customFormat="1" ht="27" spans="1:17">
      <c r="A117" s="8"/>
      <c r="B117" s="8" t="s">
        <v>154</v>
      </c>
      <c r="C117" s="8"/>
      <c r="D117" s="8" t="s">
        <v>258</v>
      </c>
      <c r="E117" s="8"/>
      <c r="F117" s="8" t="s">
        <v>228</v>
      </c>
      <c r="G117" s="10">
        <v>1</v>
      </c>
      <c r="H117" s="9">
        <v>0.5</v>
      </c>
      <c r="I117" s="8">
        <v>1300</v>
      </c>
      <c r="J117" s="8" t="s">
        <v>228</v>
      </c>
      <c r="K117" s="8" t="s">
        <v>21</v>
      </c>
      <c r="L117" s="10">
        <v>1</v>
      </c>
      <c r="M117" s="9">
        <v>0.5</v>
      </c>
      <c r="N117" s="8">
        <v>1300</v>
      </c>
      <c r="O117" s="8"/>
      <c r="P117" s="10" t="s">
        <v>260</v>
      </c>
      <c r="Q117" s="8" t="s">
        <v>23</v>
      </c>
    </row>
    <row r="118" s="1" customFormat="1" ht="27" spans="1:17">
      <c r="A118" s="8">
        <f>COUNTA($A$4:A117)+1</f>
        <v>82</v>
      </c>
      <c r="B118" s="8" t="s">
        <v>154</v>
      </c>
      <c r="C118" s="8" t="s">
        <v>25</v>
      </c>
      <c r="D118" s="8" t="s">
        <v>261</v>
      </c>
      <c r="E118" s="8" t="s">
        <v>164</v>
      </c>
      <c r="F118" s="8" t="s">
        <v>225</v>
      </c>
      <c r="G118" s="10">
        <v>1</v>
      </c>
      <c r="H118" s="9">
        <v>0.5</v>
      </c>
      <c r="I118" s="8">
        <v>404</v>
      </c>
      <c r="J118" s="8" t="s">
        <v>225</v>
      </c>
      <c r="K118" s="17" t="s">
        <v>21</v>
      </c>
      <c r="L118" s="10">
        <v>1</v>
      </c>
      <c r="M118" s="9">
        <v>0.5</v>
      </c>
      <c r="N118" s="8">
        <v>404</v>
      </c>
      <c r="O118" s="8">
        <f>SUM(N118:N632)-SUM(O119:O632)</f>
        <v>404</v>
      </c>
      <c r="P118" s="10" t="s">
        <v>190</v>
      </c>
      <c r="Q118" s="8" t="s">
        <v>23</v>
      </c>
    </row>
    <row r="119" s="1" customFormat="1" spans="1:17">
      <c r="A119" s="8">
        <f>COUNTA($A$4:A118)+1</f>
        <v>83</v>
      </c>
      <c r="B119" s="8" t="s">
        <v>154</v>
      </c>
      <c r="C119" s="8" t="s">
        <v>25</v>
      </c>
      <c r="D119" s="8" t="s">
        <v>195</v>
      </c>
      <c r="E119" s="8" t="s">
        <v>196</v>
      </c>
      <c r="F119" s="8" t="s">
        <v>262</v>
      </c>
      <c r="G119" s="21"/>
      <c r="H119" s="9">
        <v>0.5</v>
      </c>
      <c r="I119" s="8">
        <v>3120</v>
      </c>
      <c r="J119" s="8" t="s">
        <v>262</v>
      </c>
      <c r="K119" s="8" t="s">
        <v>21</v>
      </c>
      <c r="L119" s="21"/>
      <c r="M119" s="9">
        <v>0.5</v>
      </c>
      <c r="N119" s="8">
        <v>3120</v>
      </c>
      <c r="O119" s="8">
        <f>SUM(N119:N633)-SUM(O120:O633)</f>
        <v>3120</v>
      </c>
      <c r="P119" s="10" t="s">
        <v>197</v>
      </c>
      <c r="Q119" s="8" t="s">
        <v>23</v>
      </c>
    </row>
    <row r="120" s="1" customFormat="1" spans="1:17">
      <c r="A120" s="8">
        <f>COUNTA($A$4:A119)+1</f>
        <v>84</v>
      </c>
      <c r="B120" s="8" t="s">
        <v>154</v>
      </c>
      <c r="C120" s="8" t="s">
        <v>25</v>
      </c>
      <c r="D120" s="8" t="s">
        <v>263</v>
      </c>
      <c r="E120" s="8" t="s">
        <v>264</v>
      </c>
      <c r="F120" s="8" t="s">
        <v>262</v>
      </c>
      <c r="G120" s="10">
        <v>2</v>
      </c>
      <c r="H120" s="9">
        <v>0.5</v>
      </c>
      <c r="I120" s="8">
        <v>265</v>
      </c>
      <c r="J120" s="8" t="s">
        <v>262</v>
      </c>
      <c r="K120" s="8" t="s">
        <v>21</v>
      </c>
      <c r="L120" s="10">
        <v>2</v>
      </c>
      <c r="M120" s="9">
        <v>0.5</v>
      </c>
      <c r="N120" s="8">
        <v>265</v>
      </c>
      <c r="O120" s="8">
        <f>SUM(N120:N635)-SUM(O121:O635)</f>
        <v>265</v>
      </c>
      <c r="P120" s="8" t="s">
        <v>265</v>
      </c>
      <c r="Q120" s="8" t="s">
        <v>23</v>
      </c>
    </row>
    <row r="121" s="1" customFormat="1" ht="54" spans="1:17">
      <c r="A121" s="8">
        <f>COUNTA($A$4:A120)+1</f>
        <v>85</v>
      </c>
      <c r="B121" s="8" t="s">
        <v>154</v>
      </c>
      <c r="C121" s="8" t="s">
        <v>25</v>
      </c>
      <c r="D121" s="8" t="s">
        <v>266</v>
      </c>
      <c r="E121" s="8" t="s">
        <v>264</v>
      </c>
      <c r="F121" s="8" t="s">
        <v>262</v>
      </c>
      <c r="G121" s="10">
        <v>3</v>
      </c>
      <c r="H121" s="9">
        <v>0.5</v>
      </c>
      <c r="I121" s="8">
        <v>265</v>
      </c>
      <c r="J121" s="8" t="s">
        <v>262</v>
      </c>
      <c r="K121" s="8" t="s">
        <v>21</v>
      </c>
      <c r="L121" s="10">
        <v>3</v>
      </c>
      <c r="M121" s="9">
        <v>0.5</v>
      </c>
      <c r="N121" s="8">
        <v>265</v>
      </c>
      <c r="O121" s="8">
        <f>SUM(N121:N636)-SUM(O122:O636)</f>
        <v>265</v>
      </c>
      <c r="P121" s="8" t="s">
        <v>267</v>
      </c>
      <c r="Q121" s="8" t="s">
        <v>23</v>
      </c>
    </row>
    <row r="122" s="1" customFormat="1" ht="54" spans="1:17">
      <c r="A122" s="8">
        <f>COUNTA($A$4:A121)+1</f>
        <v>86</v>
      </c>
      <c r="B122" s="8" t="s">
        <v>154</v>
      </c>
      <c r="C122" s="8" t="s">
        <v>25</v>
      </c>
      <c r="D122" s="8" t="s">
        <v>268</v>
      </c>
      <c r="E122" s="8" t="s">
        <v>264</v>
      </c>
      <c r="F122" s="8" t="s">
        <v>262</v>
      </c>
      <c r="G122" s="10">
        <v>4</v>
      </c>
      <c r="H122" s="9">
        <v>0.5</v>
      </c>
      <c r="I122" s="8">
        <v>214</v>
      </c>
      <c r="J122" s="8" t="s">
        <v>262</v>
      </c>
      <c r="K122" s="8" t="s">
        <v>21</v>
      </c>
      <c r="L122" s="10">
        <v>4</v>
      </c>
      <c r="M122" s="9">
        <v>0.5</v>
      </c>
      <c r="N122" s="8">
        <v>214</v>
      </c>
      <c r="O122" s="8">
        <f>SUM(N122:N637)-SUM(O123:O637)</f>
        <v>214</v>
      </c>
      <c r="P122" s="8" t="s">
        <v>269</v>
      </c>
      <c r="Q122" s="8" t="s">
        <v>23</v>
      </c>
    </row>
    <row r="123" s="1" customFormat="1" ht="27" spans="1:17">
      <c r="A123" s="8">
        <f>COUNTA($A$4:A122)+1</f>
        <v>87</v>
      </c>
      <c r="B123" s="8" t="s">
        <v>154</v>
      </c>
      <c r="C123" s="8" t="s">
        <v>25</v>
      </c>
      <c r="D123" s="8" t="s">
        <v>270</v>
      </c>
      <c r="E123" s="8" t="s">
        <v>271</v>
      </c>
      <c r="F123" s="8" t="s">
        <v>114</v>
      </c>
      <c r="G123" s="8" t="s">
        <v>272</v>
      </c>
      <c r="H123" s="9">
        <v>0.5</v>
      </c>
      <c r="I123" s="8">
        <v>475</v>
      </c>
      <c r="J123" s="8" t="s">
        <v>114</v>
      </c>
      <c r="K123" s="8" t="s">
        <v>21</v>
      </c>
      <c r="L123" s="8">
        <v>1</v>
      </c>
      <c r="M123" s="9">
        <v>0.5</v>
      </c>
      <c r="N123" s="8">
        <v>475</v>
      </c>
      <c r="O123" s="8">
        <f>SUM(N123:N638)-SUM(O124:O638)</f>
        <v>475</v>
      </c>
      <c r="P123" s="17" t="s">
        <v>265</v>
      </c>
      <c r="Q123" s="8" t="s">
        <v>23</v>
      </c>
    </row>
    <row r="124" s="1" customFormat="1" ht="27" spans="1:17">
      <c r="A124" s="8">
        <f>COUNTA($A$4:A123)+1</f>
        <v>88</v>
      </c>
      <c r="B124" s="8" t="s">
        <v>154</v>
      </c>
      <c r="C124" s="8" t="s">
        <v>25</v>
      </c>
      <c r="D124" s="8" t="s">
        <v>273</v>
      </c>
      <c r="E124" s="8" t="s">
        <v>274</v>
      </c>
      <c r="F124" s="8" t="s">
        <v>79</v>
      </c>
      <c r="G124" s="8" t="s">
        <v>275</v>
      </c>
      <c r="H124" s="9">
        <v>0.5</v>
      </c>
      <c r="I124" s="8">
        <v>3000</v>
      </c>
      <c r="J124" s="8" t="s">
        <v>79</v>
      </c>
      <c r="K124" s="17" t="s">
        <v>21</v>
      </c>
      <c r="L124" s="8">
        <v>5</v>
      </c>
      <c r="M124" s="9">
        <v>0.5</v>
      </c>
      <c r="N124" s="8">
        <v>3000</v>
      </c>
      <c r="O124" s="8">
        <f>SUM(N124:N641)-SUM(O125:O641)</f>
        <v>7290</v>
      </c>
      <c r="P124" s="8" t="s">
        <v>276</v>
      </c>
      <c r="Q124" s="8" t="s">
        <v>23</v>
      </c>
    </row>
    <row r="125" s="1" customFormat="1" ht="27" spans="1:17">
      <c r="A125" s="8"/>
      <c r="B125" s="8" t="s">
        <v>154</v>
      </c>
      <c r="C125" s="8"/>
      <c r="D125" s="8" t="s">
        <v>273</v>
      </c>
      <c r="E125" s="8"/>
      <c r="F125" s="8" t="s">
        <v>79</v>
      </c>
      <c r="G125" s="8" t="s">
        <v>277</v>
      </c>
      <c r="H125" s="9">
        <v>0.5</v>
      </c>
      <c r="I125" s="8">
        <v>1900</v>
      </c>
      <c r="J125" s="8" t="s">
        <v>79</v>
      </c>
      <c r="K125" s="17" t="s">
        <v>21</v>
      </c>
      <c r="L125" s="8">
        <v>2</v>
      </c>
      <c r="M125" s="9">
        <v>0.5</v>
      </c>
      <c r="N125" s="8">
        <v>1900</v>
      </c>
      <c r="O125" s="8"/>
      <c r="P125" s="8" t="s">
        <v>276</v>
      </c>
      <c r="Q125" s="8" t="s">
        <v>23</v>
      </c>
    </row>
    <row r="126" s="1" customFormat="1" spans="1:17">
      <c r="A126" s="8"/>
      <c r="B126" s="8" t="s">
        <v>154</v>
      </c>
      <c r="C126" s="8"/>
      <c r="D126" s="8" t="s">
        <v>273</v>
      </c>
      <c r="E126" s="8"/>
      <c r="F126" s="8" t="s">
        <v>77</v>
      </c>
      <c r="G126" s="8" t="s">
        <v>272</v>
      </c>
      <c r="H126" s="9">
        <v>0.5</v>
      </c>
      <c r="I126" s="8">
        <v>2390</v>
      </c>
      <c r="J126" s="8" t="s">
        <v>77</v>
      </c>
      <c r="K126" s="8" t="s">
        <v>21</v>
      </c>
      <c r="L126" s="8">
        <v>1</v>
      </c>
      <c r="M126" s="9">
        <v>0.5</v>
      </c>
      <c r="N126" s="8">
        <v>2390</v>
      </c>
      <c r="O126" s="8"/>
      <c r="P126" s="8" t="s">
        <v>276</v>
      </c>
      <c r="Q126" s="8" t="s">
        <v>23</v>
      </c>
    </row>
    <row r="127" s="1" customFormat="1" ht="27" spans="1:17">
      <c r="A127" s="8">
        <f>COUNTA($A$4:A126)+1</f>
        <v>89</v>
      </c>
      <c r="B127" s="8" t="s">
        <v>154</v>
      </c>
      <c r="C127" s="8" t="s">
        <v>25</v>
      </c>
      <c r="D127" s="8" t="s">
        <v>278</v>
      </c>
      <c r="E127" s="8" t="s">
        <v>271</v>
      </c>
      <c r="F127" s="8" t="s">
        <v>114</v>
      </c>
      <c r="G127" s="8" t="s">
        <v>272</v>
      </c>
      <c r="H127" s="9">
        <v>0.5</v>
      </c>
      <c r="I127" s="8">
        <v>465</v>
      </c>
      <c r="J127" s="8" t="s">
        <v>114</v>
      </c>
      <c r="K127" s="8" t="s">
        <v>21</v>
      </c>
      <c r="L127" s="8">
        <v>1</v>
      </c>
      <c r="M127" s="9">
        <v>0.5</v>
      </c>
      <c r="N127" s="8">
        <v>465</v>
      </c>
      <c r="O127" s="8">
        <f t="shared" ref="O127:O162" si="4">SUM(N127:N647)-SUM(O128:O647)</f>
        <v>465</v>
      </c>
      <c r="P127" s="8" t="s">
        <v>279</v>
      </c>
      <c r="Q127" s="8" t="s">
        <v>23</v>
      </c>
    </row>
    <row r="128" s="1" customFormat="1" ht="27" spans="1:17">
      <c r="A128" s="8">
        <f>COUNTA($A$4:A127)+1</f>
        <v>90</v>
      </c>
      <c r="B128" s="8" t="s">
        <v>154</v>
      </c>
      <c r="C128" s="8" t="s">
        <v>25</v>
      </c>
      <c r="D128" s="8" t="s">
        <v>280</v>
      </c>
      <c r="E128" s="8" t="s">
        <v>271</v>
      </c>
      <c r="F128" s="8" t="s">
        <v>114</v>
      </c>
      <c r="G128" s="8" t="s">
        <v>272</v>
      </c>
      <c r="H128" s="8" t="s">
        <v>281</v>
      </c>
      <c r="I128" s="8">
        <v>465</v>
      </c>
      <c r="J128" s="8" t="s">
        <v>114</v>
      </c>
      <c r="K128" s="8" t="s">
        <v>21</v>
      </c>
      <c r="L128" s="8">
        <v>1</v>
      </c>
      <c r="M128" s="8" t="s">
        <v>281</v>
      </c>
      <c r="N128" s="8">
        <v>465</v>
      </c>
      <c r="O128" s="8">
        <f t="shared" si="4"/>
        <v>465</v>
      </c>
      <c r="P128" s="10" t="s">
        <v>282</v>
      </c>
      <c r="Q128" s="8" t="s">
        <v>23</v>
      </c>
    </row>
    <row r="129" s="1" customFormat="1" ht="27" spans="1:17">
      <c r="A129" s="8">
        <f>COUNTA($A$4:A128)+1</f>
        <v>91</v>
      </c>
      <c r="B129" s="8" t="s">
        <v>154</v>
      </c>
      <c r="C129" s="8" t="s">
        <v>25</v>
      </c>
      <c r="D129" s="8" t="s">
        <v>283</v>
      </c>
      <c r="E129" s="8" t="s">
        <v>156</v>
      </c>
      <c r="F129" s="8" t="s">
        <v>79</v>
      </c>
      <c r="G129" s="10">
        <v>1</v>
      </c>
      <c r="H129" s="9">
        <v>0.5</v>
      </c>
      <c r="I129" s="10">
        <v>584.5</v>
      </c>
      <c r="J129" s="8" t="s">
        <v>79</v>
      </c>
      <c r="K129" s="17" t="s">
        <v>21</v>
      </c>
      <c r="L129" s="10">
        <v>1</v>
      </c>
      <c r="M129" s="9">
        <v>0.5</v>
      </c>
      <c r="N129" s="10">
        <v>584.5</v>
      </c>
      <c r="O129" s="8">
        <f t="shared" si="4"/>
        <v>584.5</v>
      </c>
      <c r="P129" s="10" t="s">
        <v>284</v>
      </c>
      <c r="Q129" s="8" t="s">
        <v>23</v>
      </c>
    </row>
    <row r="130" s="1" customFormat="1" ht="27" spans="1:17">
      <c r="A130" s="8">
        <f>COUNTA($A$4:A129)+1</f>
        <v>92</v>
      </c>
      <c r="B130" s="8" t="s">
        <v>154</v>
      </c>
      <c r="C130" s="8" t="s">
        <v>25</v>
      </c>
      <c r="D130" s="8" t="s">
        <v>285</v>
      </c>
      <c r="E130" s="8" t="s">
        <v>156</v>
      </c>
      <c r="F130" s="8" t="s">
        <v>79</v>
      </c>
      <c r="G130" s="10">
        <v>1</v>
      </c>
      <c r="H130" s="9">
        <v>0.5</v>
      </c>
      <c r="I130" s="10">
        <v>584</v>
      </c>
      <c r="J130" s="8" t="s">
        <v>79</v>
      </c>
      <c r="K130" s="17" t="s">
        <v>21</v>
      </c>
      <c r="L130" s="10">
        <v>1</v>
      </c>
      <c r="M130" s="9">
        <v>0.5</v>
      </c>
      <c r="N130" s="10">
        <v>584</v>
      </c>
      <c r="O130" s="8">
        <f t="shared" si="4"/>
        <v>584</v>
      </c>
      <c r="P130" s="8" t="s">
        <v>286</v>
      </c>
      <c r="Q130" s="8" t="s">
        <v>23</v>
      </c>
    </row>
    <row r="131" s="1" customFormat="1" ht="27" spans="1:17">
      <c r="A131" s="8">
        <f>COUNTA($A$4:A130)+1</f>
        <v>93</v>
      </c>
      <c r="B131" s="8" t="s">
        <v>154</v>
      </c>
      <c r="C131" s="8" t="s">
        <v>25</v>
      </c>
      <c r="D131" s="8" t="s">
        <v>198</v>
      </c>
      <c r="E131" s="8" t="s">
        <v>199</v>
      </c>
      <c r="F131" s="8" t="s">
        <v>79</v>
      </c>
      <c r="G131" s="10">
        <v>1</v>
      </c>
      <c r="H131" s="9">
        <v>0.5</v>
      </c>
      <c r="I131" s="10">
        <v>875</v>
      </c>
      <c r="J131" s="8" t="s">
        <v>79</v>
      </c>
      <c r="K131" s="17" t="s">
        <v>21</v>
      </c>
      <c r="L131" s="10">
        <v>1</v>
      </c>
      <c r="M131" s="9">
        <v>0.5</v>
      </c>
      <c r="N131" s="10">
        <v>875</v>
      </c>
      <c r="O131" s="8">
        <f t="shared" si="4"/>
        <v>1665</v>
      </c>
      <c r="P131" s="8" t="s">
        <v>200</v>
      </c>
      <c r="Q131" s="8" t="s">
        <v>23</v>
      </c>
    </row>
    <row r="132" s="1" customFormat="1" ht="27" spans="1:17">
      <c r="A132" s="8"/>
      <c r="B132" s="8" t="s">
        <v>154</v>
      </c>
      <c r="C132" s="8"/>
      <c r="D132" s="8" t="s">
        <v>198</v>
      </c>
      <c r="E132" s="8"/>
      <c r="F132" s="8" t="s">
        <v>114</v>
      </c>
      <c r="G132" s="10">
        <v>1</v>
      </c>
      <c r="H132" s="9">
        <v>0.5</v>
      </c>
      <c r="I132" s="10">
        <v>790</v>
      </c>
      <c r="J132" s="8" t="s">
        <v>114</v>
      </c>
      <c r="K132" s="8" t="s">
        <v>21</v>
      </c>
      <c r="L132" s="10">
        <v>1</v>
      </c>
      <c r="M132" s="9">
        <v>0.5</v>
      </c>
      <c r="N132" s="10">
        <v>790</v>
      </c>
      <c r="O132" s="8"/>
      <c r="P132" s="8" t="s">
        <v>200</v>
      </c>
      <c r="Q132" s="8" t="s">
        <v>23</v>
      </c>
    </row>
    <row r="133" s="1" customFormat="1" ht="27" spans="1:17">
      <c r="A133" s="8">
        <f>COUNTA($A$4:A132)+1</f>
        <v>94</v>
      </c>
      <c r="B133" s="8" t="s">
        <v>154</v>
      </c>
      <c r="C133" s="8" t="s">
        <v>25</v>
      </c>
      <c r="D133" s="8" t="s">
        <v>201</v>
      </c>
      <c r="E133" s="8" t="s">
        <v>156</v>
      </c>
      <c r="F133" s="8" t="s">
        <v>79</v>
      </c>
      <c r="G133" s="10">
        <v>1</v>
      </c>
      <c r="H133" s="9">
        <v>0.5</v>
      </c>
      <c r="I133" s="10">
        <v>1190</v>
      </c>
      <c r="J133" s="8" t="s">
        <v>79</v>
      </c>
      <c r="K133" s="17" t="s">
        <v>21</v>
      </c>
      <c r="L133" s="10">
        <v>1</v>
      </c>
      <c r="M133" s="9">
        <v>0.5</v>
      </c>
      <c r="N133" s="10">
        <v>1190</v>
      </c>
      <c r="O133" s="8">
        <f t="shared" si="4"/>
        <v>4530</v>
      </c>
      <c r="P133" s="8" t="s">
        <v>284</v>
      </c>
      <c r="Q133" s="8" t="s">
        <v>23</v>
      </c>
    </row>
    <row r="134" s="1" customFormat="1" spans="1:17">
      <c r="A134" s="8"/>
      <c r="B134" s="8" t="s">
        <v>154</v>
      </c>
      <c r="C134" s="8"/>
      <c r="D134" s="8" t="s">
        <v>201</v>
      </c>
      <c r="E134" s="8"/>
      <c r="F134" s="8" t="s">
        <v>127</v>
      </c>
      <c r="G134" s="10">
        <v>2</v>
      </c>
      <c r="H134" s="9">
        <v>0.5</v>
      </c>
      <c r="I134" s="10">
        <v>2000</v>
      </c>
      <c r="J134" s="8" t="s">
        <v>127</v>
      </c>
      <c r="K134" s="8" t="s">
        <v>21</v>
      </c>
      <c r="L134" s="10">
        <v>2</v>
      </c>
      <c r="M134" s="9">
        <v>0.5</v>
      </c>
      <c r="N134" s="10">
        <v>2000</v>
      </c>
      <c r="O134" s="8"/>
      <c r="P134" s="8" t="s">
        <v>284</v>
      </c>
      <c r="Q134" s="8" t="s">
        <v>23</v>
      </c>
    </row>
    <row r="135" s="1" customFormat="1" spans="1:17">
      <c r="A135" s="8"/>
      <c r="B135" s="8" t="s">
        <v>154</v>
      </c>
      <c r="C135" s="8"/>
      <c r="D135" s="8" t="s">
        <v>201</v>
      </c>
      <c r="E135" s="8"/>
      <c r="F135" s="8" t="s">
        <v>127</v>
      </c>
      <c r="G135" s="10">
        <v>1</v>
      </c>
      <c r="H135" s="9">
        <v>0.5</v>
      </c>
      <c r="I135" s="10">
        <v>205</v>
      </c>
      <c r="J135" s="8" t="s">
        <v>127</v>
      </c>
      <c r="K135" s="8" t="s">
        <v>21</v>
      </c>
      <c r="L135" s="10">
        <v>1</v>
      </c>
      <c r="M135" s="9">
        <v>0.5</v>
      </c>
      <c r="N135" s="10">
        <v>205</v>
      </c>
      <c r="O135" s="8"/>
      <c r="P135" s="8" t="s">
        <v>284</v>
      </c>
      <c r="Q135" s="8" t="s">
        <v>23</v>
      </c>
    </row>
    <row r="136" s="1" customFormat="1" spans="1:17">
      <c r="A136" s="8"/>
      <c r="B136" s="8" t="s">
        <v>154</v>
      </c>
      <c r="C136" s="8"/>
      <c r="D136" s="8" t="s">
        <v>201</v>
      </c>
      <c r="E136" s="8"/>
      <c r="F136" s="8" t="s">
        <v>287</v>
      </c>
      <c r="G136" s="10">
        <v>1</v>
      </c>
      <c r="H136" s="9">
        <v>0.5</v>
      </c>
      <c r="I136" s="10">
        <v>110</v>
      </c>
      <c r="J136" s="8" t="s">
        <v>287</v>
      </c>
      <c r="K136" s="8" t="s">
        <v>21</v>
      </c>
      <c r="L136" s="10">
        <v>1</v>
      </c>
      <c r="M136" s="9">
        <v>0.5</v>
      </c>
      <c r="N136" s="10">
        <v>110</v>
      </c>
      <c r="O136" s="8"/>
      <c r="P136" s="8" t="s">
        <v>284</v>
      </c>
      <c r="Q136" s="8" t="s">
        <v>23</v>
      </c>
    </row>
    <row r="137" s="1" customFormat="1" ht="27" spans="1:17">
      <c r="A137" s="8"/>
      <c r="B137" s="8" t="s">
        <v>154</v>
      </c>
      <c r="C137" s="8"/>
      <c r="D137" s="8" t="s">
        <v>201</v>
      </c>
      <c r="E137" s="8"/>
      <c r="F137" s="8" t="s">
        <v>114</v>
      </c>
      <c r="G137" s="10">
        <v>1</v>
      </c>
      <c r="H137" s="9">
        <v>0.5</v>
      </c>
      <c r="I137" s="10">
        <v>1025</v>
      </c>
      <c r="J137" s="8" t="s">
        <v>114</v>
      </c>
      <c r="K137" s="8" t="s">
        <v>21</v>
      </c>
      <c r="L137" s="10">
        <v>1</v>
      </c>
      <c r="M137" s="9">
        <v>0.5</v>
      </c>
      <c r="N137" s="10">
        <v>1025</v>
      </c>
      <c r="O137" s="8"/>
      <c r="P137" s="8" t="s">
        <v>284</v>
      </c>
      <c r="Q137" s="8" t="s">
        <v>23</v>
      </c>
    </row>
    <row r="138" s="1" customFormat="1" ht="27" spans="1:17">
      <c r="A138" s="8">
        <f>COUNTA($A$4:A137)+1</f>
        <v>95</v>
      </c>
      <c r="B138" s="8" t="s">
        <v>154</v>
      </c>
      <c r="C138" s="8" t="s">
        <v>25</v>
      </c>
      <c r="D138" s="8" t="s">
        <v>288</v>
      </c>
      <c r="E138" s="8" t="s">
        <v>199</v>
      </c>
      <c r="F138" s="8" t="s">
        <v>114</v>
      </c>
      <c r="G138" s="10">
        <v>1</v>
      </c>
      <c r="H138" s="9">
        <v>0.5</v>
      </c>
      <c r="I138" s="10">
        <v>800</v>
      </c>
      <c r="J138" s="8" t="s">
        <v>114</v>
      </c>
      <c r="K138" s="8" t="s">
        <v>21</v>
      </c>
      <c r="L138" s="10">
        <v>1</v>
      </c>
      <c r="M138" s="9">
        <v>0.5</v>
      </c>
      <c r="N138" s="10">
        <v>800</v>
      </c>
      <c r="O138" s="8">
        <f t="shared" si="4"/>
        <v>1608</v>
      </c>
      <c r="P138" s="8" t="s">
        <v>289</v>
      </c>
      <c r="Q138" s="8" t="s">
        <v>23</v>
      </c>
    </row>
    <row r="139" s="1" customFormat="1" ht="27" spans="1:17">
      <c r="A139" s="8"/>
      <c r="B139" s="8" t="s">
        <v>154</v>
      </c>
      <c r="C139" s="8"/>
      <c r="D139" s="8" t="s">
        <v>288</v>
      </c>
      <c r="E139" s="8"/>
      <c r="F139" s="8" t="s">
        <v>79</v>
      </c>
      <c r="G139" s="10">
        <v>1</v>
      </c>
      <c r="H139" s="9">
        <v>0.5</v>
      </c>
      <c r="I139" s="10">
        <v>808</v>
      </c>
      <c r="J139" s="8" t="s">
        <v>79</v>
      </c>
      <c r="K139" s="17" t="s">
        <v>21</v>
      </c>
      <c r="L139" s="10">
        <v>1</v>
      </c>
      <c r="M139" s="9">
        <v>0.5</v>
      </c>
      <c r="N139" s="10">
        <v>808</v>
      </c>
      <c r="O139" s="8"/>
      <c r="P139" s="8" t="s">
        <v>289</v>
      </c>
      <c r="Q139" s="8" t="s">
        <v>23</v>
      </c>
    </row>
    <row r="140" s="1" customFormat="1" spans="1:17">
      <c r="A140" s="8">
        <f>COUNTA($A$4:A139)+1</f>
        <v>96</v>
      </c>
      <c r="B140" s="8" t="s">
        <v>154</v>
      </c>
      <c r="C140" s="8" t="s">
        <v>25</v>
      </c>
      <c r="D140" s="8" t="s">
        <v>290</v>
      </c>
      <c r="E140" s="8" t="s">
        <v>199</v>
      </c>
      <c r="F140" s="8" t="s">
        <v>91</v>
      </c>
      <c r="G140" s="10">
        <v>2</v>
      </c>
      <c r="H140" s="9">
        <v>0.5</v>
      </c>
      <c r="I140" s="10">
        <v>300</v>
      </c>
      <c r="J140" s="8" t="s">
        <v>91</v>
      </c>
      <c r="K140" s="17" t="s">
        <v>21</v>
      </c>
      <c r="L140" s="10">
        <v>2</v>
      </c>
      <c r="M140" s="9">
        <v>0.5</v>
      </c>
      <c r="N140" s="10">
        <v>300</v>
      </c>
      <c r="O140" s="8">
        <f t="shared" si="4"/>
        <v>2840</v>
      </c>
      <c r="P140" s="8" t="s">
        <v>291</v>
      </c>
      <c r="Q140" s="8" t="s">
        <v>23</v>
      </c>
    </row>
    <row r="141" s="1" customFormat="1" spans="1:17">
      <c r="A141" s="8"/>
      <c r="B141" s="8" t="s">
        <v>154</v>
      </c>
      <c r="C141" s="8"/>
      <c r="D141" s="8" t="s">
        <v>290</v>
      </c>
      <c r="E141" s="8"/>
      <c r="F141" s="8" t="s">
        <v>127</v>
      </c>
      <c r="G141" s="10">
        <v>1</v>
      </c>
      <c r="H141" s="9">
        <v>0.5</v>
      </c>
      <c r="I141" s="10">
        <v>1000</v>
      </c>
      <c r="J141" s="8" t="s">
        <v>127</v>
      </c>
      <c r="K141" s="8" t="s">
        <v>21</v>
      </c>
      <c r="L141" s="10">
        <v>1</v>
      </c>
      <c r="M141" s="9">
        <v>0.5</v>
      </c>
      <c r="N141" s="10">
        <v>1000</v>
      </c>
      <c r="O141" s="8"/>
      <c r="P141" s="8" t="s">
        <v>291</v>
      </c>
      <c r="Q141" s="8" t="s">
        <v>23</v>
      </c>
    </row>
    <row r="142" s="1" customFormat="1" ht="27" spans="1:17">
      <c r="A142" s="8"/>
      <c r="B142" s="8" t="s">
        <v>154</v>
      </c>
      <c r="C142" s="8"/>
      <c r="D142" s="8" t="s">
        <v>290</v>
      </c>
      <c r="E142" s="8"/>
      <c r="F142" s="8" t="s">
        <v>79</v>
      </c>
      <c r="G142" s="10">
        <v>1</v>
      </c>
      <c r="H142" s="9">
        <v>0.5</v>
      </c>
      <c r="I142" s="10">
        <v>600</v>
      </c>
      <c r="J142" s="8" t="s">
        <v>79</v>
      </c>
      <c r="K142" s="17" t="s">
        <v>21</v>
      </c>
      <c r="L142" s="10">
        <v>1</v>
      </c>
      <c r="M142" s="9">
        <v>0.5</v>
      </c>
      <c r="N142" s="10">
        <v>600</v>
      </c>
      <c r="O142" s="8"/>
      <c r="P142" s="8" t="s">
        <v>291</v>
      </c>
      <c r="Q142" s="8" t="s">
        <v>23</v>
      </c>
    </row>
    <row r="143" s="1" customFormat="1" ht="27" spans="1:17">
      <c r="A143" s="8"/>
      <c r="B143" s="8" t="s">
        <v>154</v>
      </c>
      <c r="C143" s="8"/>
      <c r="D143" s="8" t="s">
        <v>290</v>
      </c>
      <c r="E143" s="8"/>
      <c r="F143" s="8" t="s">
        <v>114</v>
      </c>
      <c r="G143" s="10">
        <v>1</v>
      </c>
      <c r="H143" s="9">
        <v>0.5</v>
      </c>
      <c r="I143" s="10">
        <v>940</v>
      </c>
      <c r="J143" s="8" t="s">
        <v>114</v>
      </c>
      <c r="K143" s="8" t="s">
        <v>21</v>
      </c>
      <c r="L143" s="10">
        <v>1</v>
      </c>
      <c r="M143" s="9">
        <v>0.5</v>
      </c>
      <c r="N143" s="10">
        <v>940</v>
      </c>
      <c r="O143" s="8"/>
      <c r="P143" s="8" t="s">
        <v>291</v>
      </c>
      <c r="Q143" s="8" t="s">
        <v>23</v>
      </c>
    </row>
    <row r="144" s="1" customFormat="1" ht="27" spans="1:17">
      <c r="A144" s="8">
        <f>COUNTA($A$4:A143)+1</f>
        <v>97</v>
      </c>
      <c r="B144" s="8" t="s">
        <v>154</v>
      </c>
      <c r="C144" s="8" t="s">
        <v>25</v>
      </c>
      <c r="D144" s="8" t="s">
        <v>292</v>
      </c>
      <c r="E144" s="8" t="s">
        <v>156</v>
      </c>
      <c r="F144" s="8" t="s">
        <v>293</v>
      </c>
      <c r="G144" s="10">
        <v>1</v>
      </c>
      <c r="H144" s="9">
        <v>0.5</v>
      </c>
      <c r="I144" s="10">
        <v>1000</v>
      </c>
      <c r="J144" s="8" t="s">
        <v>293</v>
      </c>
      <c r="K144" s="17" t="s">
        <v>21</v>
      </c>
      <c r="L144" s="10">
        <v>1</v>
      </c>
      <c r="M144" s="9">
        <v>0.5</v>
      </c>
      <c r="N144" s="10">
        <v>1000</v>
      </c>
      <c r="O144" s="8">
        <f t="shared" si="4"/>
        <v>2290</v>
      </c>
      <c r="P144" s="8" t="s">
        <v>294</v>
      </c>
      <c r="Q144" s="8" t="s">
        <v>23</v>
      </c>
    </row>
    <row r="145" s="1" customFormat="1" ht="27" spans="1:17">
      <c r="A145" s="8"/>
      <c r="B145" s="8" t="s">
        <v>154</v>
      </c>
      <c r="C145" s="8"/>
      <c r="D145" s="8" t="s">
        <v>292</v>
      </c>
      <c r="E145" s="8"/>
      <c r="F145" s="8" t="s">
        <v>225</v>
      </c>
      <c r="G145" s="10">
        <v>1</v>
      </c>
      <c r="H145" s="9">
        <v>0.5</v>
      </c>
      <c r="I145" s="10">
        <v>600</v>
      </c>
      <c r="J145" s="8" t="s">
        <v>225</v>
      </c>
      <c r="K145" s="17" t="s">
        <v>21</v>
      </c>
      <c r="L145" s="10">
        <v>1</v>
      </c>
      <c r="M145" s="9">
        <v>0.5</v>
      </c>
      <c r="N145" s="10">
        <v>600</v>
      </c>
      <c r="O145" s="8"/>
      <c r="P145" s="8" t="s">
        <v>294</v>
      </c>
      <c r="Q145" s="8" t="s">
        <v>23</v>
      </c>
    </row>
    <row r="146" s="1" customFormat="1" ht="27" spans="1:17">
      <c r="A146" s="8"/>
      <c r="B146" s="8" t="s">
        <v>154</v>
      </c>
      <c r="C146" s="8"/>
      <c r="D146" s="8" t="s">
        <v>292</v>
      </c>
      <c r="E146" s="8"/>
      <c r="F146" s="8" t="s">
        <v>114</v>
      </c>
      <c r="G146" s="10">
        <v>1</v>
      </c>
      <c r="H146" s="9">
        <v>0.5</v>
      </c>
      <c r="I146" s="10">
        <v>690</v>
      </c>
      <c r="J146" s="8" t="s">
        <v>114</v>
      </c>
      <c r="K146" s="8" t="s">
        <v>21</v>
      </c>
      <c r="L146" s="10">
        <v>1</v>
      </c>
      <c r="M146" s="9">
        <v>0.5</v>
      </c>
      <c r="N146" s="10">
        <v>690</v>
      </c>
      <c r="O146" s="8"/>
      <c r="P146" s="8" t="s">
        <v>294</v>
      </c>
      <c r="Q146" s="8" t="s">
        <v>23</v>
      </c>
    </row>
    <row r="147" s="1" customFormat="1" ht="27" spans="1:17">
      <c r="A147" s="8">
        <f>COUNTA($A$4:A146)+1</f>
        <v>98</v>
      </c>
      <c r="B147" s="8" t="s">
        <v>154</v>
      </c>
      <c r="C147" s="8" t="s">
        <v>25</v>
      </c>
      <c r="D147" s="8" t="s">
        <v>202</v>
      </c>
      <c r="E147" s="8" t="s">
        <v>156</v>
      </c>
      <c r="F147" s="8" t="s">
        <v>79</v>
      </c>
      <c r="G147" s="10">
        <v>1</v>
      </c>
      <c r="H147" s="9">
        <v>0.5</v>
      </c>
      <c r="I147" s="10">
        <v>1190</v>
      </c>
      <c r="J147" s="8" t="s">
        <v>79</v>
      </c>
      <c r="K147" s="17" t="s">
        <v>21</v>
      </c>
      <c r="L147" s="10">
        <v>1</v>
      </c>
      <c r="M147" s="9">
        <v>0.5</v>
      </c>
      <c r="N147" s="10">
        <v>1190</v>
      </c>
      <c r="O147" s="8">
        <f t="shared" si="4"/>
        <v>2980</v>
      </c>
      <c r="P147" s="8" t="s">
        <v>203</v>
      </c>
      <c r="Q147" s="8" t="s">
        <v>23</v>
      </c>
    </row>
    <row r="148" s="1" customFormat="1" ht="27" spans="1:17">
      <c r="A148" s="8"/>
      <c r="B148" s="8" t="s">
        <v>154</v>
      </c>
      <c r="C148" s="8"/>
      <c r="D148" s="8" t="s">
        <v>202</v>
      </c>
      <c r="E148" s="8"/>
      <c r="F148" s="8" t="s">
        <v>114</v>
      </c>
      <c r="G148" s="10">
        <v>1</v>
      </c>
      <c r="H148" s="9">
        <v>0.5</v>
      </c>
      <c r="I148" s="10">
        <v>790</v>
      </c>
      <c r="J148" s="8" t="s">
        <v>114</v>
      </c>
      <c r="K148" s="8" t="s">
        <v>21</v>
      </c>
      <c r="L148" s="10">
        <v>1</v>
      </c>
      <c r="M148" s="9">
        <v>0.5</v>
      </c>
      <c r="N148" s="10">
        <v>790</v>
      </c>
      <c r="O148" s="8"/>
      <c r="P148" s="8" t="s">
        <v>203</v>
      </c>
      <c r="Q148" s="8" t="s">
        <v>23</v>
      </c>
    </row>
    <row r="149" s="1" customFormat="1" spans="1:17">
      <c r="A149" s="8"/>
      <c r="B149" s="8" t="s">
        <v>154</v>
      </c>
      <c r="C149" s="8"/>
      <c r="D149" s="8" t="s">
        <v>202</v>
      </c>
      <c r="E149" s="8"/>
      <c r="F149" s="8" t="s">
        <v>127</v>
      </c>
      <c r="G149" s="10">
        <v>1</v>
      </c>
      <c r="H149" s="9">
        <v>0.5</v>
      </c>
      <c r="I149" s="10">
        <v>1000</v>
      </c>
      <c r="J149" s="8" t="s">
        <v>127</v>
      </c>
      <c r="K149" s="8" t="s">
        <v>21</v>
      </c>
      <c r="L149" s="10">
        <v>1</v>
      </c>
      <c r="M149" s="9">
        <v>0.5</v>
      </c>
      <c r="N149" s="10">
        <v>1000</v>
      </c>
      <c r="O149" s="8"/>
      <c r="P149" s="8" t="s">
        <v>203</v>
      </c>
      <c r="Q149" s="8" t="s">
        <v>23</v>
      </c>
    </row>
    <row r="150" s="1" customFormat="1" ht="27" spans="1:17">
      <c r="A150" s="8">
        <f>COUNTA($A$4:A149)+1</f>
        <v>99</v>
      </c>
      <c r="B150" s="8" t="s">
        <v>154</v>
      </c>
      <c r="C150" s="8" t="s">
        <v>25</v>
      </c>
      <c r="D150" s="8" t="s">
        <v>295</v>
      </c>
      <c r="E150" s="8" t="s">
        <v>199</v>
      </c>
      <c r="F150" s="8" t="s">
        <v>79</v>
      </c>
      <c r="G150" s="10">
        <v>1</v>
      </c>
      <c r="H150" s="9">
        <v>0.5</v>
      </c>
      <c r="I150" s="10">
        <v>600</v>
      </c>
      <c r="J150" s="8" t="s">
        <v>79</v>
      </c>
      <c r="K150" s="17" t="s">
        <v>21</v>
      </c>
      <c r="L150" s="10">
        <v>1</v>
      </c>
      <c r="M150" s="9">
        <v>0.5</v>
      </c>
      <c r="N150" s="10">
        <v>600</v>
      </c>
      <c r="O150" s="8">
        <f t="shared" si="4"/>
        <v>600</v>
      </c>
      <c r="P150" s="8" t="s">
        <v>296</v>
      </c>
      <c r="Q150" s="8" t="s">
        <v>23</v>
      </c>
    </row>
    <row r="151" s="1" customFormat="1" ht="27" spans="1:17">
      <c r="A151" s="8">
        <f>COUNTA($A$4:A150)+1</f>
        <v>100</v>
      </c>
      <c r="B151" s="8" t="s">
        <v>154</v>
      </c>
      <c r="C151" s="8" t="s">
        <v>25</v>
      </c>
      <c r="D151" s="8" t="s">
        <v>297</v>
      </c>
      <c r="E151" s="8" t="s">
        <v>156</v>
      </c>
      <c r="F151" s="8" t="s">
        <v>114</v>
      </c>
      <c r="G151" s="10">
        <v>1</v>
      </c>
      <c r="H151" s="9">
        <v>0.5</v>
      </c>
      <c r="I151" s="10">
        <v>690</v>
      </c>
      <c r="J151" s="8" t="s">
        <v>114</v>
      </c>
      <c r="K151" s="8" t="s">
        <v>21</v>
      </c>
      <c r="L151" s="10">
        <v>1</v>
      </c>
      <c r="M151" s="9">
        <v>0.5</v>
      </c>
      <c r="N151" s="10">
        <v>690</v>
      </c>
      <c r="O151" s="8">
        <f t="shared" si="4"/>
        <v>2290</v>
      </c>
      <c r="P151" s="8" t="s">
        <v>296</v>
      </c>
      <c r="Q151" s="8" t="s">
        <v>23</v>
      </c>
    </row>
    <row r="152" s="1" customFormat="1" spans="1:17">
      <c r="A152" s="8"/>
      <c r="B152" s="8" t="s">
        <v>154</v>
      </c>
      <c r="C152" s="8"/>
      <c r="D152" s="8" t="s">
        <v>297</v>
      </c>
      <c r="E152" s="8"/>
      <c r="F152" s="8" t="s">
        <v>127</v>
      </c>
      <c r="G152" s="10">
        <v>1</v>
      </c>
      <c r="H152" s="9">
        <v>0.5</v>
      </c>
      <c r="I152" s="10">
        <v>1000</v>
      </c>
      <c r="J152" s="8" t="s">
        <v>127</v>
      </c>
      <c r="K152" s="8" t="s">
        <v>21</v>
      </c>
      <c r="L152" s="10">
        <v>1</v>
      </c>
      <c r="M152" s="9">
        <v>0.5</v>
      </c>
      <c r="N152" s="10">
        <v>1000</v>
      </c>
      <c r="O152" s="8"/>
      <c r="P152" s="10" t="s">
        <v>296</v>
      </c>
      <c r="Q152" s="8" t="s">
        <v>23</v>
      </c>
    </row>
    <row r="153" s="1" customFormat="1" ht="27" spans="1:17">
      <c r="A153" s="8"/>
      <c r="B153" s="8" t="s">
        <v>154</v>
      </c>
      <c r="C153" s="8"/>
      <c r="D153" s="8" t="s">
        <v>297</v>
      </c>
      <c r="E153" s="8"/>
      <c r="F153" s="8" t="s">
        <v>79</v>
      </c>
      <c r="G153" s="10">
        <v>1</v>
      </c>
      <c r="H153" s="9">
        <v>0.5</v>
      </c>
      <c r="I153" s="10">
        <v>600</v>
      </c>
      <c r="J153" s="8" t="s">
        <v>79</v>
      </c>
      <c r="K153" s="17" t="s">
        <v>21</v>
      </c>
      <c r="L153" s="10">
        <v>1</v>
      </c>
      <c r="M153" s="9">
        <v>0.5</v>
      </c>
      <c r="N153" s="10">
        <v>600</v>
      </c>
      <c r="O153" s="8"/>
      <c r="P153" s="10" t="s">
        <v>296</v>
      </c>
      <c r="Q153" s="8" t="s">
        <v>23</v>
      </c>
    </row>
    <row r="154" s="1" customFormat="1" ht="27" spans="1:17">
      <c r="A154" s="8">
        <f>COUNTA($A$4:A153)+1</f>
        <v>101</v>
      </c>
      <c r="B154" s="8" t="s">
        <v>154</v>
      </c>
      <c r="C154" s="8" t="s">
        <v>25</v>
      </c>
      <c r="D154" s="8" t="s">
        <v>298</v>
      </c>
      <c r="E154" s="8" t="s">
        <v>199</v>
      </c>
      <c r="F154" s="8" t="s">
        <v>114</v>
      </c>
      <c r="G154" s="10">
        <v>1</v>
      </c>
      <c r="H154" s="9">
        <v>0.5</v>
      </c>
      <c r="I154" s="10">
        <v>1090</v>
      </c>
      <c r="J154" s="8" t="s">
        <v>114</v>
      </c>
      <c r="K154" s="8" t="s">
        <v>21</v>
      </c>
      <c r="L154" s="10">
        <v>1</v>
      </c>
      <c r="M154" s="9">
        <v>0.5</v>
      </c>
      <c r="N154" s="10">
        <v>1090</v>
      </c>
      <c r="O154" s="8">
        <f t="shared" si="4"/>
        <v>2755</v>
      </c>
      <c r="P154" s="10" t="s">
        <v>299</v>
      </c>
      <c r="Q154" s="8" t="s">
        <v>23</v>
      </c>
    </row>
    <row r="155" s="1" customFormat="1" ht="27" spans="1:17">
      <c r="A155" s="8"/>
      <c r="B155" s="8" t="s">
        <v>154</v>
      </c>
      <c r="C155" s="8"/>
      <c r="D155" s="8" t="s">
        <v>298</v>
      </c>
      <c r="E155" s="8"/>
      <c r="F155" s="8" t="s">
        <v>79</v>
      </c>
      <c r="G155" s="10">
        <v>1</v>
      </c>
      <c r="H155" s="9">
        <v>0.5</v>
      </c>
      <c r="I155" s="10">
        <v>1190</v>
      </c>
      <c r="J155" s="8" t="s">
        <v>79</v>
      </c>
      <c r="K155" s="17" t="s">
        <v>21</v>
      </c>
      <c r="L155" s="10">
        <v>1</v>
      </c>
      <c r="M155" s="9">
        <v>0.5</v>
      </c>
      <c r="N155" s="10">
        <v>1190</v>
      </c>
      <c r="O155" s="8"/>
      <c r="P155" s="10" t="s">
        <v>299</v>
      </c>
      <c r="Q155" s="8" t="s">
        <v>23</v>
      </c>
    </row>
    <row r="156" s="1" customFormat="1" spans="1:17">
      <c r="A156" s="8"/>
      <c r="B156" s="8" t="s">
        <v>154</v>
      </c>
      <c r="C156" s="8"/>
      <c r="D156" s="8" t="s">
        <v>298</v>
      </c>
      <c r="E156" s="8"/>
      <c r="F156" s="8" t="s">
        <v>127</v>
      </c>
      <c r="G156" s="10">
        <v>1</v>
      </c>
      <c r="H156" s="9">
        <v>0.5</v>
      </c>
      <c r="I156" s="10">
        <v>475</v>
      </c>
      <c r="J156" s="8" t="s">
        <v>127</v>
      </c>
      <c r="K156" s="8" t="s">
        <v>21</v>
      </c>
      <c r="L156" s="10">
        <v>1</v>
      </c>
      <c r="M156" s="9">
        <v>0.5</v>
      </c>
      <c r="N156" s="10">
        <v>475</v>
      </c>
      <c r="O156" s="8"/>
      <c r="P156" s="10" t="s">
        <v>299</v>
      </c>
      <c r="Q156" s="8" t="s">
        <v>23</v>
      </c>
    </row>
    <row r="157" s="1" customFormat="1" ht="27" spans="1:17">
      <c r="A157" s="8">
        <f>COUNTA($A$4:A156)+1</f>
        <v>102</v>
      </c>
      <c r="B157" s="8" t="s">
        <v>154</v>
      </c>
      <c r="C157" s="8" t="s">
        <v>25</v>
      </c>
      <c r="D157" s="8" t="s">
        <v>300</v>
      </c>
      <c r="E157" s="8" t="s">
        <v>199</v>
      </c>
      <c r="F157" s="8" t="s">
        <v>79</v>
      </c>
      <c r="G157" s="10">
        <v>1</v>
      </c>
      <c r="H157" s="9">
        <v>0.5</v>
      </c>
      <c r="I157" s="10">
        <v>925</v>
      </c>
      <c r="J157" s="8" t="s">
        <v>79</v>
      </c>
      <c r="K157" s="17" t="s">
        <v>21</v>
      </c>
      <c r="L157" s="10">
        <v>1</v>
      </c>
      <c r="M157" s="9">
        <v>0.5</v>
      </c>
      <c r="N157" s="10">
        <v>925</v>
      </c>
      <c r="O157" s="8">
        <f t="shared" si="4"/>
        <v>925</v>
      </c>
      <c r="P157" s="10" t="s">
        <v>301</v>
      </c>
      <c r="Q157" s="8" t="s">
        <v>23</v>
      </c>
    </row>
    <row r="158" s="1" customFormat="1" spans="1:17">
      <c r="A158" s="8">
        <f>COUNTA($A$4:A157)+1</f>
        <v>103</v>
      </c>
      <c r="B158" s="8" t="s">
        <v>154</v>
      </c>
      <c r="C158" s="8" t="s">
        <v>25</v>
      </c>
      <c r="D158" s="8" t="s">
        <v>302</v>
      </c>
      <c r="E158" s="8" t="s">
        <v>156</v>
      </c>
      <c r="F158" s="8" t="s">
        <v>127</v>
      </c>
      <c r="G158" s="10">
        <v>1</v>
      </c>
      <c r="H158" s="9">
        <v>0.5</v>
      </c>
      <c r="I158" s="10">
        <v>930</v>
      </c>
      <c r="J158" s="8" t="s">
        <v>127</v>
      </c>
      <c r="K158" s="8" t="s">
        <v>21</v>
      </c>
      <c r="L158" s="10">
        <v>1</v>
      </c>
      <c r="M158" s="9">
        <v>0.5</v>
      </c>
      <c r="N158" s="10">
        <v>930</v>
      </c>
      <c r="O158" s="8">
        <f t="shared" si="4"/>
        <v>930</v>
      </c>
      <c r="P158" s="10" t="s">
        <v>303</v>
      </c>
      <c r="Q158" s="8" t="s">
        <v>23</v>
      </c>
    </row>
    <row r="159" s="1" customFormat="1" ht="27" spans="1:17">
      <c r="A159" s="8">
        <f>COUNTA($A$4:A158)+1</f>
        <v>104</v>
      </c>
      <c r="B159" s="8" t="s">
        <v>154</v>
      </c>
      <c r="C159" s="8" t="s">
        <v>25</v>
      </c>
      <c r="D159" s="8" t="s">
        <v>204</v>
      </c>
      <c r="E159" s="8" t="s">
        <v>199</v>
      </c>
      <c r="F159" s="8" t="s">
        <v>79</v>
      </c>
      <c r="G159" s="10">
        <v>1</v>
      </c>
      <c r="H159" s="9">
        <v>0.5</v>
      </c>
      <c r="I159" s="10">
        <v>600</v>
      </c>
      <c r="J159" s="8" t="s">
        <v>79</v>
      </c>
      <c r="K159" s="17" t="s">
        <v>21</v>
      </c>
      <c r="L159" s="10">
        <v>1</v>
      </c>
      <c r="M159" s="9">
        <v>0.5</v>
      </c>
      <c r="N159" s="10">
        <v>600</v>
      </c>
      <c r="O159" s="8">
        <f t="shared" si="4"/>
        <v>600</v>
      </c>
      <c r="P159" s="10" t="s">
        <v>205</v>
      </c>
      <c r="Q159" s="8" t="s">
        <v>23</v>
      </c>
    </row>
    <row r="160" s="1" customFormat="1" ht="27" spans="1:17">
      <c r="A160" s="8">
        <f>COUNTA($A$4:A159)+1</f>
        <v>105</v>
      </c>
      <c r="B160" s="8" t="s">
        <v>154</v>
      </c>
      <c r="C160" s="8" t="s">
        <v>304</v>
      </c>
      <c r="D160" s="8" t="s">
        <v>302</v>
      </c>
      <c r="E160" s="8" t="s">
        <v>305</v>
      </c>
      <c r="F160" s="8" t="s">
        <v>79</v>
      </c>
      <c r="G160" s="10">
        <v>5</v>
      </c>
      <c r="H160" s="9">
        <v>0.5</v>
      </c>
      <c r="I160" s="10">
        <v>3000</v>
      </c>
      <c r="J160" s="8" t="s">
        <v>79</v>
      </c>
      <c r="K160" s="17" t="s">
        <v>21</v>
      </c>
      <c r="L160" s="10">
        <v>5</v>
      </c>
      <c r="M160" s="9">
        <v>0.5</v>
      </c>
      <c r="N160" s="10">
        <v>3000</v>
      </c>
      <c r="O160" s="8">
        <f t="shared" si="4"/>
        <v>5425</v>
      </c>
      <c r="P160" s="8" t="s">
        <v>303</v>
      </c>
      <c r="Q160" s="8" t="s">
        <v>23</v>
      </c>
    </row>
    <row r="161" s="1" customFormat="1" ht="27" spans="1:17">
      <c r="A161" s="8"/>
      <c r="B161" s="8" t="s">
        <v>154</v>
      </c>
      <c r="C161" s="8"/>
      <c r="D161" s="8" t="s">
        <v>302</v>
      </c>
      <c r="E161" s="8"/>
      <c r="F161" s="8" t="s">
        <v>114</v>
      </c>
      <c r="G161" s="10">
        <v>1</v>
      </c>
      <c r="H161" s="9">
        <v>0.5</v>
      </c>
      <c r="I161" s="10">
        <v>525</v>
      </c>
      <c r="J161" s="8" t="s">
        <v>114</v>
      </c>
      <c r="K161" s="8" t="s">
        <v>21</v>
      </c>
      <c r="L161" s="10">
        <v>1</v>
      </c>
      <c r="M161" s="9">
        <v>0.5</v>
      </c>
      <c r="N161" s="10">
        <v>525</v>
      </c>
      <c r="O161" s="8"/>
      <c r="P161" s="8" t="s">
        <v>303</v>
      </c>
      <c r="Q161" s="8" t="s">
        <v>23</v>
      </c>
    </row>
    <row r="162" s="1" customFormat="1" spans="1:17">
      <c r="A162" s="8"/>
      <c r="B162" s="8" t="s">
        <v>154</v>
      </c>
      <c r="C162" s="8"/>
      <c r="D162" s="8" t="s">
        <v>302</v>
      </c>
      <c r="E162" s="8"/>
      <c r="F162" s="8" t="s">
        <v>127</v>
      </c>
      <c r="G162" s="10">
        <v>2</v>
      </c>
      <c r="H162" s="9">
        <v>0.5</v>
      </c>
      <c r="I162" s="10">
        <v>1900</v>
      </c>
      <c r="J162" s="8" t="s">
        <v>127</v>
      </c>
      <c r="K162" s="8" t="s">
        <v>21</v>
      </c>
      <c r="L162" s="10">
        <v>2</v>
      </c>
      <c r="M162" s="9">
        <v>0.5</v>
      </c>
      <c r="N162" s="10">
        <v>1900</v>
      </c>
      <c r="O162" s="8"/>
      <c r="P162" s="8" t="s">
        <v>303</v>
      </c>
      <c r="Q162" s="8" t="s">
        <v>23</v>
      </c>
    </row>
    <row r="163" s="1" customFormat="1" ht="27" spans="1:17">
      <c r="A163" s="8">
        <f>COUNTA($A$4:A162)+1</f>
        <v>106</v>
      </c>
      <c r="B163" s="8" t="s">
        <v>154</v>
      </c>
      <c r="C163" s="8" t="s">
        <v>25</v>
      </c>
      <c r="D163" s="8" t="s">
        <v>211</v>
      </c>
      <c r="E163" s="8" t="s">
        <v>212</v>
      </c>
      <c r="F163" s="8" t="s">
        <v>79</v>
      </c>
      <c r="G163" s="8">
        <v>1394</v>
      </c>
      <c r="H163" s="9">
        <v>0.5</v>
      </c>
      <c r="I163" s="8">
        <v>697</v>
      </c>
      <c r="J163" s="8" t="s">
        <v>79</v>
      </c>
      <c r="K163" s="17" t="s">
        <v>21</v>
      </c>
      <c r="L163" s="8">
        <v>1394</v>
      </c>
      <c r="M163" s="9">
        <v>0.5</v>
      </c>
      <c r="N163" s="8">
        <v>697</v>
      </c>
      <c r="O163" s="8">
        <f>SUM(N163:N690)-SUM(O164:O690)</f>
        <v>697</v>
      </c>
      <c r="P163" s="8" t="s">
        <v>213</v>
      </c>
      <c r="Q163" s="8" t="s">
        <v>23</v>
      </c>
    </row>
    <row r="164" s="1" customFormat="1" spans="1:17">
      <c r="A164" s="17">
        <f>COUNTA($A$4:A163)+1</f>
        <v>107</v>
      </c>
      <c r="B164" s="17" t="s">
        <v>42</v>
      </c>
      <c r="C164" s="17"/>
      <c r="D164" s="17" t="s">
        <v>306</v>
      </c>
      <c r="E164" s="17" t="s">
        <v>307</v>
      </c>
      <c r="F164" s="8" t="s">
        <v>72</v>
      </c>
      <c r="G164" s="8">
        <v>37</v>
      </c>
      <c r="H164" s="8" t="s">
        <v>71</v>
      </c>
      <c r="I164" s="8">
        <v>1850</v>
      </c>
      <c r="J164" s="8" t="s">
        <v>72</v>
      </c>
      <c r="K164" s="8" t="s">
        <v>72</v>
      </c>
      <c r="L164" s="8">
        <v>37</v>
      </c>
      <c r="M164" s="8" t="s">
        <v>71</v>
      </c>
      <c r="N164" s="8">
        <v>1850</v>
      </c>
      <c r="O164" s="17">
        <f>SUM(N164:N692)-SUM(O165:O692)</f>
        <v>2149</v>
      </c>
      <c r="P164" s="11" t="s">
        <v>106</v>
      </c>
      <c r="Q164" s="17" t="s">
        <v>23</v>
      </c>
    </row>
    <row r="165" s="1" customFormat="1" ht="27" spans="1:17">
      <c r="A165" s="17"/>
      <c r="B165" s="17" t="s">
        <v>42</v>
      </c>
      <c r="C165" s="17"/>
      <c r="D165" s="17" t="s">
        <v>306</v>
      </c>
      <c r="E165" s="17" t="s">
        <v>307</v>
      </c>
      <c r="F165" s="8" t="s">
        <v>114</v>
      </c>
      <c r="G165" s="8" t="s">
        <v>308</v>
      </c>
      <c r="H165" s="18">
        <v>0.5</v>
      </c>
      <c r="I165" s="8">
        <v>299</v>
      </c>
      <c r="J165" s="8" t="s">
        <v>114</v>
      </c>
      <c r="K165" s="8" t="s">
        <v>21</v>
      </c>
      <c r="L165" s="8">
        <v>1</v>
      </c>
      <c r="M165" s="18">
        <v>0.5</v>
      </c>
      <c r="N165" s="8">
        <v>299</v>
      </c>
      <c r="O165" s="17"/>
      <c r="P165" s="11" t="s">
        <v>106</v>
      </c>
      <c r="Q165" s="17" t="s">
        <v>23</v>
      </c>
    </row>
    <row r="166" s="1" customFormat="1" spans="1:17">
      <c r="A166" s="22">
        <f>COUNTA($A$4:A165)+1</f>
        <v>108</v>
      </c>
      <c r="B166" s="22" t="s">
        <v>309</v>
      </c>
      <c r="C166" s="22" t="s">
        <v>25</v>
      </c>
      <c r="D166" s="22" t="s">
        <v>310</v>
      </c>
      <c r="E166" s="22" t="s">
        <v>311</v>
      </c>
      <c r="F166" s="22" t="s">
        <v>72</v>
      </c>
      <c r="G166" s="22">
        <v>198</v>
      </c>
      <c r="H166" s="22">
        <v>50</v>
      </c>
      <c r="I166" s="22">
        <v>9900</v>
      </c>
      <c r="J166" s="22" t="s">
        <v>72</v>
      </c>
      <c r="K166" s="8" t="s">
        <v>72</v>
      </c>
      <c r="L166" s="22">
        <v>198</v>
      </c>
      <c r="M166" s="22">
        <v>50</v>
      </c>
      <c r="N166" s="22">
        <v>9900</v>
      </c>
      <c r="O166" s="22">
        <f>SUM(N166:N694)-SUM(O167:O694)</f>
        <v>9900</v>
      </c>
      <c r="P166" s="22" t="s">
        <v>312</v>
      </c>
      <c r="Q166" s="22" t="s">
        <v>23</v>
      </c>
    </row>
    <row r="167" s="1" customFormat="1" spans="1:17">
      <c r="A167" s="22">
        <f>COUNTA($A$4:A166)+1</f>
        <v>109</v>
      </c>
      <c r="B167" s="22" t="s">
        <v>309</v>
      </c>
      <c r="C167" s="22" t="s">
        <v>25</v>
      </c>
      <c r="D167" s="22" t="s">
        <v>313</v>
      </c>
      <c r="E167" s="22" t="s">
        <v>314</v>
      </c>
      <c r="F167" s="22" t="s">
        <v>72</v>
      </c>
      <c r="G167" s="22">
        <v>320</v>
      </c>
      <c r="H167" s="22">
        <v>50</v>
      </c>
      <c r="I167" s="22">
        <v>16000</v>
      </c>
      <c r="J167" s="22" t="s">
        <v>72</v>
      </c>
      <c r="K167" s="8" t="s">
        <v>72</v>
      </c>
      <c r="L167" s="22">
        <v>218.72</v>
      </c>
      <c r="M167" s="23">
        <v>50</v>
      </c>
      <c r="N167" s="22">
        <v>10936</v>
      </c>
      <c r="O167" s="22">
        <f>SUM(N167:N695)-SUM(O168:O695)</f>
        <v>10936</v>
      </c>
      <c r="P167" s="22" t="s">
        <v>315</v>
      </c>
      <c r="Q167" s="22" t="s">
        <v>23</v>
      </c>
    </row>
    <row r="168" s="1" customFormat="1" spans="1:17">
      <c r="A168" s="22">
        <f>COUNTA($A$4:A167)+1</f>
        <v>110</v>
      </c>
      <c r="B168" s="22" t="s">
        <v>309</v>
      </c>
      <c r="C168" s="22" t="s">
        <v>25</v>
      </c>
      <c r="D168" s="22" t="s">
        <v>316</v>
      </c>
      <c r="E168" s="22" t="s">
        <v>317</v>
      </c>
      <c r="F168" s="22" t="s">
        <v>72</v>
      </c>
      <c r="G168" s="22">
        <v>81.8</v>
      </c>
      <c r="H168" s="22">
        <v>50</v>
      </c>
      <c r="I168" s="22">
        <v>4090</v>
      </c>
      <c r="J168" s="22" t="s">
        <v>72</v>
      </c>
      <c r="K168" s="8" t="s">
        <v>72</v>
      </c>
      <c r="L168" s="22">
        <v>74.93</v>
      </c>
      <c r="M168" s="23">
        <v>50</v>
      </c>
      <c r="N168" s="22">
        <v>3746.5</v>
      </c>
      <c r="O168" s="22">
        <f>SUM(N168:N697)-SUM(O169:O697)</f>
        <v>3746.5</v>
      </c>
      <c r="P168" s="22" t="s">
        <v>318</v>
      </c>
      <c r="Q168" s="22" t="s">
        <v>23</v>
      </c>
    </row>
    <row r="169" s="1" customFormat="1" spans="1:17">
      <c r="A169" s="22">
        <f>COUNTA($A$4:A168)+1</f>
        <v>111</v>
      </c>
      <c r="B169" s="22" t="s">
        <v>309</v>
      </c>
      <c r="C169" s="22" t="s">
        <v>25</v>
      </c>
      <c r="D169" s="22" t="s">
        <v>319</v>
      </c>
      <c r="E169" s="22" t="s">
        <v>320</v>
      </c>
      <c r="F169" s="22" t="s">
        <v>72</v>
      </c>
      <c r="G169" s="22">
        <v>147</v>
      </c>
      <c r="H169" s="22">
        <v>50</v>
      </c>
      <c r="I169" s="22">
        <v>7350</v>
      </c>
      <c r="J169" s="22" t="s">
        <v>72</v>
      </c>
      <c r="K169" s="8" t="s">
        <v>72</v>
      </c>
      <c r="L169" s="22">
        <v>147</v>
      </c>
      <c r="M169" s="22">
        <v>50</v>
      </c>
      <c r="N169" s="22">
        <v>7350</v>
      </c>
      <c r="O169" s="22">
        <f>SUM(N169:N698)-SUM(O170:O698)</f>
        <v>7350</v>
      </c>
      <c r="P169" s="22" t="s">
        <v>321</v>
      </c>
      <c r="Q169" s="22" t="s">
        <v>23</v>
      </c>
    </row>
    <row r="170" s="1" customFormat="1" spans="1:17">
      <c r="A170" s="22">
        <f>COUNTA($A$4:A169)+1</f>
        <v>112</v>
      </c>
      <c r="B170" s="22" t="s">
        <v>309</v>
      </c>
      <c r="C170" s="22" t="s">
        <v>25</v>
      </c>
      <c r="D170" s="22" t="s">
        <v>322</v>
      </c>
      <c r="E170" s="22" t="s">
        <v>323</v>
      </c>
      <c r="F170" s="22" t="s">
        <v>72</v>
      </c>
      <c r="G170" s="22">
        <v>426.91</v>
      </c>
      <c r="H170" s="22">
        <v>50</v>
      </c>
      <c r="I170" s="22">
        <v>21345.5</v>
      </c>
      <c r="J170" s="22" t="s">
        <v>72</v>
      </c>
      <c r="K170" s="8" t="s">
        <v>72</v>
      </c>
      <c r="L170" s="22">
        <v>426.91</v>
      </c>
      <c r="M170" s="22">
        <v>50</v>
      </c>
      <c r="N170" s="22">
        <v>21345.5</v>
      </c>
      <c r="O170" s="22">
        <f>SUM(N170:N700)-SUM(O171:O700)</f>
        <v>21345.5</v>
      </c>
      <c r="P170" s="22" t="s">
        <v>324</v>
      </c>
      <c r="Q170" s="22" t="s">
        <v>23</v>
      </c>
    </row>
    <row r="171" s="1" customFormat="1" spans="1:17">
      <c r="A171" s="22">
        <f>COUNTA($A$4:A170)+1</f>
        <v>113</v>
      </c>
      <c r="B171" s="22" t="s">
        <v>309</v>
      </c>
      <c r="C171" s="22" t="s">
        <v>25</v>
      </c>
      <c r="D171" s="22" t="s">
        <v>325</v>
      </c>
      <c r="E171" s="22" t="s">
        <v>326</v>
      </c>
      <c r="F171" s="22" t="s">
        <v>72</v>
      </c>
      <c r="G171" s="22">
        <v>60</v>
      </c>
      <c r="H171" s="22">
        <v>50</v>
      </c>
      <c r="I171" s="22">
        <v>3000</v>
      </c>
      <c r="J171" s="22" t="s">
        <v>72</v>
      </c>
      <c r="K171" s="8" t="s">
        <v>72</v>
      </c>
      <c r="L171" s="22">
        <v>60</v>
      </c>
      <c r="M171" s="22">
        <v>50</v>
      </c>
      <c r="N171" s="22">
        <v>3000</v>
      </c>
      <c r="O171" s="22">
        <f>SUM(N171:N701)-SUM(O172:O701)</f>
        <v>3000</v>
      </c>
      <c r="P171" s="22" t="s">
        <v>327</v>
      </c>
      <c r="Q171" s="22" t="s">
        <v>23</v>
      </c>
    </row>
    <row r="172" s="1" customFormat="1" spans="1:17">
      <c r="A172" s="22">
        <f>COUNTA($A$4:A171)+1</f>
        <v>114</v>
      </c>
      <c r="B172" s="22" t="s">
        <v>309</v>
      </c>
      <c r="C172" s="22" t="s">
        <v>25</v>
      </c>
      <c r="D172" s="22" t="s">
        <v>328</v>
      </c>
      <c r="E172" s="22" t="s">
        <v>329</v>
      </c>
      <c r="F172" s="22" t="s">
        <v>72</v>
      </c>
      <c r="G172" s="22">
        <v>97</v>
      </c>
      <c r="H172" s="22">
        <v>50</v>
      </c>
      <c r="I172" s="22">
        <v>4850</v>
      </c>
      <c r="J172" s="22" t="s">
        <v>72</v>
      </c>
      <c r="K172" s="8" t="s">
        <v>72</v>
      </c>
      <c r="L172" s="22">
        <v>97</v>
      </c>
      <c r="M172" s="22">
        <v>50</v>
      </c>
      <c r="N172" s="22">
        <v>4850</v>
      </c>
      <c r="O172" s="22">
        <f>SUM(N172:N702)-SUM(O173:O702)</f>
        <v>4850</v>
      </c>
      <c r="P172" s="22" t="s">
        <v>330</v>
      </c>
      <c r="Q172" s="22" t="s">
        <v>23</v>
      </c>
    </row>
    <row r="173" s="1" customFormat="1" spans="1:17">
      <c r="A173" s="22">
        <f>COUNTA($A$4:A172)+1</f>
        <v>115</v>
      </c>
      <c r="B173" s="22" t="s">
        <v>309</v>
      </c>
      <c r="C173" s="22" t="s">
        <v>25</v>
      </c>
      <c r="D173" s="22" t="s">
        <v>331</v>
      </c>
      <c r="E173" s="22" t="s">
        <v>329</v>
      </c>
      <c r="F173" s="22" t="s">
        <v>72</v>
      </c>
      <c r="G173" s="22">
        <v>230</v>
      </c>
      <c r="H173" s="22">
        <v>50</v>
      </c>
      <c r="I173" s="22">
        <v>11500</v>
      </c>
      <c r="J173" s="22" t="s">
        <v>72</v>
      </c>
      <c r="K173" s="8" t="s">
        <v>72</v>
      </c>
      <c r="L173" s="22">
        <v>230</v>
      </c>
      <c r="M173" s="22">
        <v>50</v>
      </c>
      <c r="N173" s="22">
        <v>11500</v>
      </c>
      <c r="O173" s="22">
        <f>SUM(N173:N703)-SUM(O174:O703)</f>
        <v>11500</v>
      </c>
      <c r="P173" s="22" t="s">
        <v>332</v>
      </c>
      <c r="Q173" s="22" t="s">
        <v>23</v>
      </c>
    </row>
    <row r="174" s="1" customFormat="1" spans="1:17">
      <c r="A174" s="22">
        <f>COUNTA($A$4:A173)+1</f>
        <v>116</v>
      </c>
      <c r="B174" s="22" t="s">
        <v>309</v>
      </c>
      <c r="C174" s="22" t="s">
        <v>25</v>
      </c>
      <c r="D174" s="22" t="s">
        <v>333</v>
      </c>
      <c r="E174" s="22" t="s">
        <v>334</v>
      </c>
      <c r="F174" s="22" t="s">
        <v>72</v>
      </c>
      <c r="G174" s="22">
        <v>60</v>
      </c>
      <c r="H174" s="22">
        <v>50</v>
      </c>
      <c r="I174" s="22">
        <v>3000</v>
      </c>
      <c r="J174" s="22" t="s">
        <v>72</v>
      </c>
      <c r="K174" s="8" t="s">
        <v>72</v>
      </c>
      <c r="L174" s="22">
        <v>60</v>
      </c>
      <c r="M174" s="22">
        <v>50</v>
      </c>
      <c r="N174" s="22">
        <v>3000</v>
      </c>
      <c r="O174" s="22">
        <f>SUM(N174:N704)-SUM(O175:O704)</f>
        <v>3000</v>
      </c>
      <c r="P174" s="22" t="s">
        <v>335</v>
      </c>
      <c r="Q174" s="22" t="s">
        <v>23</v>
      </c>
    </row>
    <row r="175" s="1" customFormat="1" spans="1:17">
      <c r="A175" s="22">
        <f>COUNTA($A$4:A174)+1</f>
        <v>117</v>
      </c>
      <c r="B175" s="22" t="s">
        <v>309</v>
      </c>
      <c r="C175" s="22" t="s">
        <v>25</v>
      </c>
      <c r="D175" s="22" t="s">
        <v>336</v>
      </c>
      <c r="E175" s="22" t="s">
        <v>337</v>
      </c>
      <c r="F175" s="22" t="s">
        <v>72</v>
      </c>
      <c r="G175" s="22">
        <v>202</v>
      </c>
      <c r="H175" s="22">
        <v>50</v>
      </c>
      <c r="I175" s="22">
        <v>10100</v>
      </c>
      <c r="J175" s="22" t="s">
        <v>72</v>
      </c>
      <c r="K175" s="8" t="s">
        <v>72</v>
      </c>
      <c r="L175" s="22">
        <v>202</v>
      </c>
      <c r="M175" s="22">
        <v>50</v>
      </c>
      <c r="N175" s="22">
        <v>10100</v>
      </c>
      <c r="O175" s="22">
        <f>SUM(N175:N708)-SUM(O176:O708)</f>
        <v>10100</v>
      </c>
      <c r="P175" s="22" t="s">
        <v>338</v>
      </c>
      <c r="Q175" s="22" t="s">
        <v>23</v>
      </c>
    </row>
    <row r="176" s="1" customFormat="1" spans="1:17">
      <c r="A176" s="22">
        <f>COUNTA($A$4:A175)+1</f>
        <v>118</v>
      </c>
      <c r="B176" s="22" t="s">
        <v>309</v>
      </c>
      <c r="C176" s="22" t="s">
        <v>339</v>
      </c>
      <c r="D176" s="22" t="s">
        <v>340</v>
      </c>
      <c r="E176" s="22" t="s">
        <v>341</v>
      </c>
      <c r="F176" s="22" t="s">
        <v>72</v>
      </c>
      <c r="G176" s="22">
        <v>900</v>
      </c>
      <c r="H176" s="22">
        <v>50</v>
      </c>
      <c r="I176" s="22">
        <v>45000</v>
      </c>
      <c r="J176" s="22" t="s">
        <v>72</v>
      </c>
      <c r="K176" s="8" t="s">
        <v>72</v>
      </c>
      <c r="L176" s="22">
        <v>638.4</v>
      </c>
      <c r="M176" s="22">
        <v>50</v>
      </c>
      <c r="N176" s="22">
        <v>31920</v>
      </c>
      <c r="O176" s="22">
        <f>SUM(N176:N709)-SUM(O177:O709)</f>
        <v>31920</v>
      </c>
      <c r="P176" s="22" t="s">
        <v>342</v>
      </c>
      <c r="Q176" s="22" t="s">
        <v>23</v>
      </c>
    </row>
    <row r="177" s="1" customFormat="1" spans="1:17">
      <c r="A177" s="22">
        <f>COUNTA($A$4:A176)+1</f>
        <v>119</v>
      </c>
      <c r="B177" s="22" t="s">
        <v>309</v>
      </c>
      <c r="C177" s="22" t="s">
        <v>25</v>
      </c>
      <c r="D177" s="22" t="s">
        <v>343</v>
      </c>
      <c r="E177" s="22" t="s">
        <v>344</v>
      </c>
      <c r="F177" s="22" t="s">
        <v>72</v>
      </c>
      <c r="G177" s="22">
        <v>80</v>
      </c>
      <c r="H177" s="22">
        <v>50</v>
      </c>
      <c r="I177" s="22">
        <v>4000</v>
      </c>
      <c r="J177" s="22" t="s">
        <v>72</v>
      </c>
      <c r="K177" s="8" t="s">
        <v>72</v>
      </c>
      <c r="L177" s="22">
        <v>80</v>
      </c>
      <c r="M177" s="22">
        <v>50</v>
      </c>
      <c r="N177" s="22">
        <v>4000</v>
      </c>
      <c r="O177" s="22">
        <f>SUM(N177:N711)-SUM(O178:O711)</f>
        <v>4000</v>
      </c>
      <c r="P177" s="22" t="s">
        <v>345</v>
      </c>
      <c r="Q177" s="22" t="s">
        <v>23</v>
      </c>
    </row>
    <row r="178" s="1" customFormat="1" spans="1:17">
      <c r="A178" s="22">
        <f>COUNTA($A$4:A177)+1</f>
        <v>120</v>
      </c>
      <c r="B178" s="22" t="s">
        <v>309</v>
      </c>
      <c r="C178" s="22" t="s">
        <v>25</v>
      </c>
      <c r="D178" s="22" t="s">
        <v>346</v>
      </c>
      <c r="E178" s="22" t="s">
        <v>347</v>
      </c>
      <c r="F178" s="22" t="s">
        <v>72</v>
      </c>
      <c r="G178" s="22">
        <v>90</v>
      </c>
      <c r="H178" s="22">
        <v>50</v>
      </c>
      <c r="I178" s="22">
        <v>4500</v>
      </c>
      <c r="J178" s="22" t="s">
        <v>72</v>
      </c>
      <c r="K178" s="8" t="s">
        <v>72</v>
      </c>
      <c r="L178" s="22">
        <v>81</v>
      </c>
      <c r="M178" s="22">
        <v>50</v>
      </c>
      <c r="N178" s="22">
        <v>4050</v>
      </c>
      <c r="O178" s="22">
        <f>SUM(N178:N713)-SUM(O179:O713)</f>
        <v>4050</v>
      </c>
      <c r="P178" s="22" t="s">
        <v>348</v>
      </c>
      <c r="Q178" s="22" t="s">
        <v>23</v>
      </c>
    </row>
    <row r="179" s="1" customFormat="1" spans="1:17">
      <c r="A179" s="22">
        <f>COUNTA($A$4:A178)+1</f>
        <v>121</v>
      </c>
      <c r="B179" s="22" t="s">
        <v>309</v>
      </c>
      <c r="C179" s="22" t="s">
        <v>25</v>
      </c>
      <c r="D179" s="22" t="s">
        <v>349</v>
      </c>
      <c r="E179" s="22" t="s">
        <v>350</v>
      </c>
      <c r="F179" s="22" t="s">
        <v>72</v>
      </c>
      <c r="G179" s="22">
        <v>60</v>
      </c>
      <c r="H179" s="22">
        <v>50</v>
      </c>
      <c r="I179" s="22">
        <v>3000</v>
      </c>
      <c r="J179" s="22" t="s">
        <v>72</v>
      </c>
      <c r="K179" s="8" t="s">
        <v>72</v>
      </c>
      <c r="L179" s="22">
        <v>60</v>
      </c>
      <c r="M179" s="22">
        <v>50</v>
      </c>
      <c r="N179" s="22">
        <v>3000</v>
      </c>
      <c r="O179" s="22">
        <f>SUM(N179:N714)-SUM(O180:O714)</f>
        <v>3000</v>
      </c>
      <c r="P179" s="22" t="s">
        <v>351</v>
      </c>
      <c r="Q179" s="22" t="s">
        <v>23</v>
      </c>
    </row>
    <row r="180" s="1" customFormat="1" spans="1:17">
      <c r="A180" s="22">
        <f>COUNTA($A$4:A179)+1</f>
        <v>122</v>
      </c>
      <c r="B180" s="22" t="s">
        <v>309</v>
      </c>
      <c r="C180" s="22" t="s">
        <v>25</v>
      </c>
      <c r="D180" s="22" t="s">
        <v>352</v>
      </c>
      <c r="E180" s="22" t="s">
        <v>353</v>
      </c>
      <c r="F180" s="22" t="s">
        <v>39</v>
      </c>
      <c r="G180" s="22">
        <v>60</v>
      </c>
      <c r="H180" s="22">
        <v>1000</v>
      </c>
      <c r="I180" s="22">
        <v>1000</v>
      </c>
      <c r="J180" s="22" t="s">
        <v>39</v>
      </c>
      <c r="K180" s="11" t="s">
        <v>39</v>
      </c>
      <c r="L180" s="22">
        <v>60</v>
      </c>
      <c r="M180" s="22">
        <v>1000</v>
      </c>
      <c r="N180" s="22">
        <v>1000</v>
      </c>
      <c r="O180" s="22">
        <f>SUM(N180:N718)-SUM(O181:O718)</f>
        <v>1000</v>
      </c>
      <c r="P180" s="22" t="s">
        <v>354</v>
      </c>
      <c r="Q180" s="22" t="s">
        <v>23</v>
      </c>
    </row>
    <row r="181" s="1" customFormat="1" spans="1:17">
      <c r="A181" s="22">
        <f>COUNTA($A$4:A180)+1</f>
        <v>123</v>
      </c>
      <c r="B181" s="22" t="s">
        <v>309</v>
      </c>
      <c r="C181" s="22" t="s">
        <v>25</v>
      </c>
      <c r="D181" s="22" t="s">
        <v>355</v>
      </c>
      <c r="E181" s="22" t="s">
        <v>317</v>
      </c>
      <c r="F181" s="22" t="s">
        <v>39</v>
      </c>
      <c r="G181" s="22">
        <v>60</v>
      </c>
      <c r="H181" s="22">
        <v>1000</v>
      </c>
      <c r="I181" s="22">
        <v>1000</v>
      </c>
      <c r="J181" s="22" t="s">
        <v>39</v>
      </c>
      <c r="K181" s="11" t="s">
        <v>39</v>
      </c>
      <c r="L181" s="22">
        <v>60</v>
      </c>
      <c r="M181" s="22">
        <v>1000</v>
      </c>
      <c r="N181" s="22">
        <v>1000</v>
      </c>
      <c r="O181" s="22">
        <f>SUM(N181:N721)-SUM(O182:O721)</f>
        <v>1000</v>
      </c>
      <c r="P181" s="22" t="s">
        <v>356</v>
      </c>
      <c r="Q181" s="22" t="s">
        <v>23</v>
      </c>
    </row>
    <row r="182" s="1" customFormat="1" spans="1:17">
      <c r="A182" s="22">
        <f>COUNTA($A$4:A181)+1</f>
        <v>124</v>
      </c>
      <c r="B182" s="22" t="s">
        <v>309</v>
      </c>
      <c r="C182" s="22" t="s">
        <v>25</v>
      </c>
      <c r="D182" s="22" t="s">
        <v>357</v>
      </c>
      <c r="E182" s="22" t="s">
        <v>358</v>
      </c>
      <c r="F182" s="22" t="s">
        <v>39</v>
      </c>
      <c r="G182" s="22">
        <v>60</v>
      </c>
      <c r="H182" s="22">
        <v>1000</v>
      </c>
      <c r="I182" s="22">
        <v>1000</v>
      </c>
      <c r="J182" s="22" t="s">
        <v>39</v>
      </c>
      <c r="K182" s="11" t="s">
        <v>39</v>
      </c>
      <c r="L182" s="22">
        <v>60</v>
      </c>
      <c r="M182" s="22">
        <v>1000</v>
      </c>
      <c r="N182" s="22">
        <v>1000</v>
      </c>
      <c r="O182" s="22">
        <f>SUM(N182:N722)-SUM(O183:O722)</f>
        <v>1000</v>
      </c>
      <c r="P182" s="22" t="s">
        <v>359</v>
      </c>
      <c r="Q182" s="22" t="s">
        <v>23</v>
      </c>
    </row>
    <row r="183" s="1" customFormat="1" spans="1:17">
      <c r="A183" s="22">
        <f>COUNTA($A$4:A182)+1</f>
        <v>125</v>
      </c>
      <c r="B183" s="22" t="s">
        <v>309</v>
      </c>
      <c r="C183" s="22" t="s">
        <v>25</v>
      </c>
      <c r="D183" s="22" t="s">
        <v>319</v>
      </c>
      <c r="E183" s="22" t="s">
        <v>320</v>
      </c>
      <c r="F183" s="22" t="s">
        <v>39</v>
      </c>
      <c r="G183" s="22">
        <v>104</v>
      </c>
      <c r="H183" s="22">
        <v>1000</v>
      </c>
      <c r="I183" s="22">
        <v>1000</v>
      </c>
      <c r="J183" s="22" t="s">
        <v>39</v>
      </c>
      <c r="K183" s="11" t="s">
        <v>39</v>
      </c>
      <c r="L183" s="22">
        <v>104</v>
      </c>
      <c r="M183" s="22">
        <v>1000</v>
      </c>
      <c r="N183" s="22">
        <v>1000</v>
      </c>
      <c r="O183" s="22">
        <f>SUM(N183:N723)-SUM(O184:O723)</f>
        <v>1000</v>
      </c>
      <c r="P183" s="22" t="s">
        <v>321</v>
      </c>
      <c r="Q183" s="22" t="s">
        <v>23</v>
      </c>
    </row>
    <row r="184" s="1" customFormat="1" spans="1:17">
      <c r="A184" s="22">
        <f>COUNTA($A$4:A183)+1</f>
        <v>126</v>
      </c>
      <c r="B184" s="22" t="s">
        <v>309</v>
      </c>
      <c r="C184" s="22" t="s">
        <v>25</v>
      </c>
      <c r="D184" s="22" t="s">
        <v>328</v>
      </c>
      <c r="E184" s="22" t="s">
        <v>329</v>
      </c>
      <c r="F184" s="22" t="s">
        <v>39</v>
      </c>
      <c r="G184" s="22">
        <v>67</v>
      </c>
      <c r="H184" s="22">
        <v>1000</v>
      </c>
      <c r="I184" s="22">
        <v>1000</v>
      </c>
      <c r="J184" s="22" t="s">
        <v>39</v>
      </c>
      <c r="K184" s="11" t="s">
        <v>39</v>
      </c>
      <c r="L184" s="22">
        <v>67</v>
      </c>
      <c r="M184" s="22">
        <v>1000</v>
      </c>
      <c r="N184" s="22">
        <v>1000</v>
      </c>
      <c r="O184" s="22">
        <f>SUM(N184:N732)-SUM(O185:O732)</f>
        <v>1000</v>
      </c>
      <c r="P184" s="22" t="s">
        <v>330</v>
      </c>
      <c r="Q184" s="22" t="s">
        <v>23</v>
      </c>
    </row>
    <row r="185" s="1" customFormat="1" spans="1:17">
      <c r="A185" s="22">
        <f>COUNTA($A$4:A184)+1</f>
        <v>127</v>
      </c>
      <c r="B185" s="22" t="s">
        <v>309</v>
      </c>
      <c r="C185" s="22" t="s">
        <v>25</v>
      </c>
      <c r="D185" s="22" t="s">
        <v>331</v>
      </c>
      <c r="E185" s="22" t="s">
        <v>329</v>
      </c>
      <c r="F185" s="22" t="s">
        <v>39</v>
      </c>
      <c r="G185" s="22">
        <v>80</v>
      </c>
      <c r="H185" s="22">
        <v>1000</v>
      </c>
      <c r="I185" s="22">
        <v>1000</v>
      </c>
      <c r="J185" s="22" t="s">
        <v>39</v>
      </c>
      <c r="K185" s="11" t="s">
        <v>39</v>
      </c>
      <c r="L185" s="22">
        <v>80</v>
      </c>
      <c r="M185" s="22">
        <v>1000</v>
      </c>
      <c r="N185" s="22">
        <v>1000</v>
      </c>
      <c r="O185" s="22">
        <f>SUM(N185:N733)-SUM(O186:O733)</f>
        <v>1000</v>
      </c>
      <c r="P185" s="22" t="s">
        <v>332</v>
      </c>
      <c r="Q185" s="22" t="s">
        <v>23</v>
      </c>
    </row>
    <row r="186" s="1" customFormat="1" spans="1:17">
      <c r="A186" s="22">
        <f>COUNTA($A$4:A185)+1</f>
        <v>128</v>
      </c>
      <c r="B186" s="22" t="s">
        <v>309</v>
      </c>
      <c r="C186" s="22" t="s">
        <v>25</v>
      </c>
      <c r="D186" s="22" t="s">
        <v>325</v>
      </c>
      <c r="E186" s="22" t="s">
        <v>326</v>
      </c>
      <c r="F186" s="22" t="s">
        <v>39</v>
      </c>
      <c r="G186" s="22">
        <v>65</v>
      </c>
      <c r="H186" s="22">
        <v>1000</v>
      </c>
      <c r="I186" s="22">
        <v>1000</v>
      </c>
      <c r="J186" s="22" t="s">
        <v>39</v>
      </c>
      <c r="K186" s="11" t="s">
        <v>39</v>
      </c>
      <c r="L186" s="22">
        <v>65</v>
      </c>
      <c r="M186" s="22">
        <v>1000</v>
      </c>
      <c r="N186" s="22">
        <v>1000</v>
      </c>
      <c r="O186" s="22">
        <f>SUM(N186:N734)-SUM(O187:O734)</f>
        <v>1000</v>
      </c>
      <c r="P186" s="22" t="s">
        <v>327</v>
      </c>
      <c r="Q186" s="22" t="s">
        <v>23</v>
      </c>
    </row>
    <row r="187" s="1" customFormat="1" spans="1:17">
      <c r="A187" s="22">
        <f>COUNTA($A$4:A186)+1</f>
        <v>129</v>
      </c>
      <c r="B187" s="22" t="s">
        <v>309</v>
      </c>
      <c r="C187" s="22" t="s">
        <v>25</v>
      </c>
      <c r="D187" s="22" t="s">
        <v>343</v>
      </c>
      <c r="E187" s="22" t="s">
        <v>344</v>
      </c>
      <c r="F187" s="22" t="s">
        <v>39</v>
      </c>
      <c r="G187" s="22">
        <v>80</v>
      </c>
      <c r="H187" s="22">
        <v>1000</v>
      </c>
      <c r="I187" s="22">
        <v>1000</v>
      </c>
      <c r="J187" s="22" t="s">
        <v>39</v>
      </c>
      <c r="K187" s="11" t="s">
        <v>39</v>
      </c>
      <c r="L187" s="22">
        <v>80</v>
      </c>
      <c r="M187" s="22">
        <v>1000</v>
      </c>
      <c r="N187" s="22">
        <v>1000</v>
      </c>
      <c r="O187" s="22">
        <f>SUM(N187:N737)-SUM(O188:O737)</f>
        <v>1000</v>
      </c>
      <c r="P187" s="22" t="s">
        <v>345</v>
      </c>
      <c r="Q187" s="22" t="s">
        <v>23</v>
      </c>
    </row>
    <row r="188" s="1" customFormat="1" spans="1:17">
      <c r="A188" s="22">
        <f>COUNTA($A$4:A187)+1</f>
        <v>130</v>
      </c>
      <c r="B188" s="22" t="s">
        <v>309</v>
      </c>
      <c r="C188" s="22" t="s">
        <v>25</v>
      </c>
      <c r="D188" s="22" t="s">
        <v>360</v>
      </c>
      <c r="E188" s="22" t="s">
        <v>344</v>
      </c>
      <c r="F188" s="22" t="s">
        <v>39</v>
      </c>
      <c r="G188" s="22">
        <v>80</v>
      </c>
      <c r="H188" s="22">
        <v>1000</v>
      </c>
      <c r="I188" s="22">
        <v>1000</v>
      </c>
      <c r="J188" s="22" t="s">
        <v>39</v>
      </c>
      <c r="K188" s="11" t="s">
        <v>39</v>
      </c>
      <c r="L188" s="22">
        <v>80</v>
      </c>
      <c r="M188" s="22">
        <v>1000</v>
      </c>
      <c r="N188" s="22">
        <v>1000</v>
      </c>
      <c r="O188" s="22">
        <f>SUM(N188:N738)-SUM(O189:O738)</f>
        <v>1000</v>
      </c>
      <c r="P188" s="22" t="s">
        <v>361</v>
      </c>
      <c r="Q188" s="22" t="s">
        <v>23</v>
      </c>
    </row>
    <row r="189" s="1" customFormat="1" spans="1:17">
      <c r="A189" s="22">
        <f>COUNTA($A$4:A188)+1</f>
        <v>131</v>
      </c>
      <c r="B189" s="22" t="s">
        <v>309</v>
      </c>
      <c r="C189" s="22" t="s">
        <v>25</v>
      </c>
      <c r="D189" s="22" t="s">
        <v>336</v>
      </c>
      <c r="E189" s="22" t="s">
        <v>362</v>
      </c>
      <c r="F189" s="22" t="s">
        <v>39</v>
      </c>
      <c r="G189" s="22">
        <v>80</v>
      </c>
      <c r="H189" s="22">
        <v>1000</v>
      </c>
      <c r="I189" s="22">
        <v>1000</v>
      </c>
      <c r="J189" s="22" t="s">
        <v>39</v>
      </c>
      <c r="K189" s="11" t="s">
        <v>39</v>
      </c>
      <c r="L189" s="22">
        <v>80</v>
      </c>
      <c r="M189" s="22">
        <v>1000</v>
      </c>
      <c r="N189" s="22">
        <v>1000</v>
      </c>
      <c r="O189" s="22">
        <f>SUM(N189:N740)-SUM(O190:O740)</f>
        <v>1000</v>
      </c>
      <c r="P189" s="22" t="s">
        <v>338</v>
      </c>
      <c r="Q189" s="22" t="s">
        <v>23</v>
      </c>
    </row>
    <row r="190" s="1" customFormat="1" spans="1:17">
      <c r="A190" s="22">
        <f>COUNTA($A$4:A189)+1</f>
        <v>132</v>
      </c>
      <c r="B190" s="22" t="s">
        <v>309</v>
      </c>
      <c r="C190" s="22" t="s">
        <v>25</v>
      </c>
      <c r="D190" s="22" t="s">
        <v>363</v>
      </c>
      <c r="E190" s="22" t="s">
        <v>362</v>
      </c>
      <c r="F190" s="22" t="s">
        <v>39</v>
      </c>
      <c r="G190" s="22">
        <v>320</v>
      </c>
      <c r="H190" s="22">
        <v>1000</v>
      </c>
      <c r="I190" s="22">
        <v>1000</v>
      </c>
      <c r="J190" s="22" t="s">
        <v>39</v>
      </c>
      <c r="K190" s="11" t="s">
        <v>39</v>
      </c>
      <c r="L190" s="22">
        <v>320</v>
      </c>
      <c r="M190" s="22">
        <v>1000</v>
      </c>
      <c r="N190" s="22">
        <v>1000</v>
      </c>
      <c r="O190" s="22">
        <f>SUM(N190:N741)-SUM(O191:O741)</f>
        <v>1000</v>
      </c>
      <c r="P190" s="22" t="s">
        <v>364</v>
      </c>
      <c r="Q190" s="22" t="s">
        <v>23</v>
      </c>
    </row>
    <row r="191" s="1" customFormat="1" spans="1:17">
      <c r="A191" s="22">
        <f>COUNTA($A$4:A190)+1</f>
        <v>133</v>
      </c>
      <c r="B191" s="22" t="s">
        <v>309</v>
      </c>
      <c r="C191" s="22" t="s">
        <v>339</v>
      </c>
      <c r="D191" s="22" t="s">
        <v>340</v>
      </c>
      <c r="E191" s="22" t="s">
        <v>341</v>
      </c>
      <c r="F191" s="22" t="s">
        <v>39</v>
      </c>
      <c r="G191" s="22">
        <v>240</v>
      </c>
      <c r="H191" s="22">
        <v>1000</v>
      </c>
      <c r="I191" s="22">
        <v>1000</v>
      </c>
      <c r="J191" s="22" t="s">
        <v>73</v>
      </c>
      <c r="K191" s="11" t="s">
        <v>39</v>
      </c>
      <c r="L191" s="22">
        <v>240</v>
      </c>
      <c r="M191" s="22">
        <v>1000</v>
      </c>
      <c r="N191" s="22">
        <v>1000</v>
      </c>
      <c r="O191" s="22">
        <f>SUM(N191:N742)-SUM(O192:O742)</f>
        <v>1000</v>
      </c>
      <c r="P191" s="22" t="s">
        <v>342</v>
      </c>
      <c r="Q191" s="22" t="s">
        <v>23</v>
      </c>
    </row>
    <row r="192" s="1" customFormat="1" spans="1:17">
      <c r="A192" s="22">
        <f>COUNTA($A$4:A191)+1</f>
        <v>134</v>
      </c>
      <c r="B192" s="22" t="s">
        <v>309</v>
      </c>
      <c r="C192" s="22" t="s">
        <v>25</v>
      </c>
      <c r="D192" s="22" t="s">
        <v>365</v>
      </c>
      <c r="E192" s="22" t="s">
        <v>314</v>
      </c>
      <c r="F192" s="22" t="s">
        <v>39</v>
      </c>
      <c r="G192" s="22">
        <v>90</v>
      </c>
      <c r="H192" s="22">
        <v>1000</v>
      </c>
      <c r="I192" s="22">
        <v>1000</v>
      </c>
      <c r="J192" s="22" t="s">
        <v>39</v>
      </c>
      <c r="K192" s="11" t="s">
        <v>39</v>
      </c>
      <c r="L192" s="22">
        <v>85</v>
      </c>
      <c r="M192" s="22">
        <v>1000</v>
      </c>
      <c r="N192" s="22">
        <v>1000</v>
      </c>
      <c r="O192" s="22">
        <f>SUM(N192:N743)-SUM(O193:O743)</f>
        <v>1000</v>
      </c>
      <c r="P192" s="22" t="s">
        <v>366</v>
      </c>
      <c r="Q192" s="22" t="s">
        <v>23</v>
      </c>
    </row>
    <row r="193" s="1" customFormat="1" spans="1:17">
      <c r="A193" s="22">
        <f>COUNTA($A$4:A192)+1</f>
        <v>135</v>
      </c>
      <c r="B193" s="22" t="s">
        <v>309</v>
      </c>
      <c r="C193" s="22" t="s">
        <v>25</v>
      </c>
      <c r="D193" s="22" t="s">
        <v>313</v>
      </c>
      <c r="E193" s="22" t="s">
        <v>314</v>
      </c>
      <c r="F193" s="22" t="s">
        <v>39</v>
      </c>
      <c r="G193" s="22">
        <v>300</v>
      </c>
      <c r="H193" s="22">
        <v>1000</v>
      </c>
      <c r="I193" s="22">
        <v>1000</v>
      </c>
      <c r="J193" s="22" t="s">
        <v>39</v>
      </c>
      <c r="K193" s="11" t="s">
        <v>39</v>
      </c>
      <c r="L193" s="22">
        <v>240</v>
      </c>
      <c r="M193" s="22">
        <v>1000</v>
      </c>
      <c r="N193" s="22">
        <v>1000</v>
      </c>
      <c r="O193" s="22">
        <f>SUM(N193:N744)-SUM(O194:O744)</f>
        <v>1000</v>
      </c>
      <c r="P193" s="22" t="s">
        <v>315</v>
      </c>
      <c r="Q193" s="22" t="s">
        <v>23</v>
      </c>
    </row>
    <row r="194" s="1" customFormat="1" spans="1:17">
      <c r="A194" s="22">
        <f>COUNTA($A$4:A193)+1</f>
        <v>136</v>
      </c>
      <c r="B194" s="22" t="s">
        <v>309</v>
      </c>
      <c r="C194" s="22" t="s">
        <v>25</v>
      </c>
      <c r="D194" s="22" t="s">
        <v>367</v>
      </c>
      <c r="E194" s="22" t="s">
        <v>368</v>
      </c>
      <c r="F194" s="22" t="s">
        <v>39</v>
      </c>
      <c r="G194" s="22">
        <v>80</v>
      </c>
      <c r="H194" s="22">
        <v>1000</v>
      </c>
      <c r="I194" s="22">
        <v>1000</v>
      </c>
      <c r="J194" s="22" t="s">
        <v>39</v>
      </c>
      <c r="K194" s="11" t="s">
        <v>39</v>
      </c>
      <c r="L194" s="22">
        <v>80</v>
      </c>
      <c r="M194" s="22">
        <v>1000</v>
      </c>
      <c r="N194" s="22">
        <v>1000</v>
      </c>
      <c r="O194" s="22">
        <f>SUM(N194:N746)-SUM(O195:O746)</f>
        <v>1000</v>
      </c>
      <c r="P194" s="22" t="s">
        <v>369</v>
      </c>
      <c r="Q194" s="22" t="s">
        <v>23</v>
      </c>
    </row>
    <row r="195" s="1" customFormat="1" spans="1:17">
      <c r="A195" s="22">
        <f>COUNTA($A$4:A194)+1</f>
        <v>137</v>
      </c>
      <c r="B195" s="22" t="s">
        <v>309</v>
      </c>
      <c r="C195" s="22" t="s">
        <v>25</v>
      </c>
      <c r="D195" s="22" t="s">
        <v>370</v>
      </c>
      <c r="E195" s="22" t="s">
        <v>371</v>
      </c>
      <c r="F195" s="22" t="s">
        <v>39</v>
      </c>
      <c r="G195" s="22">
        <v>80</v>
      </c>
      <c r="H195" s="22">
        <v>1000</v>
      </c>
      <c r="I195" s="22">
        <v>1000</v>
      </c>
      <c r="J195" s="22" t="s">
        <v>39</v>
      </c>
      <c r="K195" s="11" t="s">
        <v>39</v>
      </c>
      <c r="L195" s="22">
        <v>80</v>
      </c>
      <c r="M195" s="22">
        <v>1000</v>
      </c>
      <c r="N195" s="22">
        <v>1000</v>
      </c>
      <c r="O195" s="22">
        <f>SUM(N195:N747)-SUM(O196:O747)</f>
        <v>1000</v>
      </c>
      <c r="P195" s="22" t="s">
        <v>372</v>
      </c>
      <c r="Q195" s="22" t="s">
        <v>23</v>
      </c>
    </row>
    <row r="196" s="1" customFormat="1" spans="1:17">
      <c r="A196" s="22">
        <f>COUNTA($A$4:A195)+1</f>
        <v>138</v>
      </c>
      <c r="B196" s="22" t="s">
        <v>309</v>
      </c>
      <c r="C196" s="22" t="s">
        <v>25</v>
      </c>
      <c r="D196" s="22" t="s">
        <v>373</v>
      </c>
      <c r="E196" s="22" t="s">
        <v>374</v>
      </c>
      <c r="F196" s="22" t="s">
        <v>39</v>
      </c>
      <c r="G196" s="22">
        <v>80</v>
      </c>
      <c r="H196" s="22">
        <v>1000</v>
      </c>
      <c r="I196" s="22">
        <v>1000</v>
      </c>
      <c r="J196" s="22" t="s">
        <v>39</v>
      </c>
      <c r="K196" s="11" t="s">
        <v>39</v>
      </c>
      <c r="L196" s="22">
        <v>80</v>
      </c>
      <c r="M196" s="22">
        <v>1000</v>
      </c>
      <c r="N196" s="22">
        <v>1000</v>
      </c>
      <c r="O196" s="22">
        <f>SUM(N196:N748)-SUM(O197:O748)</f>
        <v>1000</v>
      </c>
      <c r="P196" s="22" t="s">
        <v>375</v>
      </c>
      <c r="Q196" s="22" t="s">
        <v>23</v>
      </c>
    </row>
    <row r="197" s="1" customFormat="1" spans="1:17">
      <c r="A197" s="22">
        <f>COUNTA($A$4:A196)+1</f>
        <v>139</v>
      </c>
      <c r="B197" s="22" t="s">
        <v>309</v>
      </c>
      <c r="C197" s="22" t="s">
        <v>25</v>
      </c>
      <c r="D197" s="22" t="s">
        <v>376</v>
      </c>
      <c r="E197" s="22" t="s">
        <v>368</v>
      </c>
      <c r="F197" s="22" t="s">
        <v>39</v>
      </c>
      <c r="G197" s="22">
        <v>80</v>
      </c>
      <c r="H197" s="22">
        <v>1000</v>
      </c>
      <c r="I197" s="22">
        <v>1000</v>
      </c>
      <c r="J197" s="22" t="s">
        <v>39</v>
      </c>
      <c r="K197" s="11" t="s">
        <v>39</v>
      </c>
      <c r="L197" s="22">
        <v>80</v>
      </c>
      <c r="M197" s="22">
        <v>1000</v>
      </c>
      <c r="N197" s="22">
        <v>1000</v>
      </c>
      <c r="O197" s="22">
        <f>SUM(N197:N750)-SUM(O198:O750)</f>
        <v>1000</v>
      </c>
      <c r="P197" s="22" t="s">
        <v>377</v>
      </c>
      <c r="Q197" s="22" t="s">
        <v>23</v>
      </c>
    </row>
    <row r="198" s="1" customFormat="1" spans="1:17">
      <c r="A198" s="22">
        <f>COUNTA($A$4:A197)+1</f>
        <v>140</v>
      </c>
      <c r="B198" s="22" t="s">
        <v>309</v>
      </c>
      <c r="C198" s="22" t="s">
        <v>25</v>
      </c>
      <c r="D198" s="22" t="s">
        <v>378</v>
      </c>
      <c r="E198" s="22" t="s">
        <v>379</v>
      </c>
      <c r="F198" s="22" t="s">
        <v>39</v>
      </c>
      <c r="G198" s="22">
        <v>80</v>
      </c>
      <c r="H198" s="22">
        <v>1000</v>
      </c>
      <c r="I198" s="22">
        <v>1000</v>
      </c>
      <c r="J198" s="22" t="s">
        <v>39</v>
      </c>
      <c r="K198" s="11" t="s">
        <v>39</v>
      </c>
      <c r="L198" s="22">
        <v>80</v>
      </c>
      <c r="M198" s="22">
        <v>1000</v>
      </c>
      <c r="N198" s="22">
        <v>1000</v>
      </c>
      <c r="O198" s="22">
        <f>SUM(N198:N751)-SUM(O199:O751)</f>
        <v>1000</v>
      </c>
      <c r="P198" s="22" t="s">
        <v>380</v>
      </c>
      <c r="Q198" s="22" t="s">
        <v>23</v>
      </c>
    </row>
    <row r="199" s="1" customFormat="1" spans="1:17">
      <c r="A199" s="22">
        <f>COUNTA($A$4:A198)+1</f>
        <v>141</v>
      </c>
      <c r="B199" s="22" t="s">
        <v>309</v>
      </c>
      <c r="C199" s="22" t="s">
        <v>25</v>
      </c>
      <c r="D199" s="22" t="s">
        <v>381</v>
      </c>
      <c r="E199" s="22" t="s">
        <v>374</v>
      </c>
      <c r="F199" s="22" t="s">
        <v>39</v>
      </c>
      <c r="G199" s="22">
        <v>80</v>
      </c>
      <c r="H199" s="22">
        <v>1000</v>
      </c>
      <c r="I199" s="22">
        <v>1000</v>
      </c>
      <c r="J199" s="22" t="s">
        <v>39</v>
      </c>
      <c r="K199" s="11" t="s">
        <v>39</v>
      </c>
      <c r="L199" s="22">
        <v>80</v>
      </c>
      <c r="M199" s="22">
        <v>1000</v>
      </c>
      <c r="N199" s="22">
        <v>1000</v>
      </c>
      <c r="O199" s="22">
        <f t="shared" ref="O199:O211" si="5">SUM(N199:N753)-SUM(O200:O753)</f>
        <v>1000</v>
      </c>
      <c r="P199" s="22" t="s">
        <v>382</v>
      </c>
      <c r="Q199" s="22" t="s">
        <v>23</v>
      </c>
    </row>
    <row r="200" s="1" customFormat="1" spans="1:17">
      <c r="A200" s="22">
        <f>COUNTA($A$4:A199)+1</f>
        <v>142</v>
      </c>
      <c r="B200" s="22" t="s">
        <v>309</v>
      </c>
      <c r="C200" s="22" t="s">
        <v>25</v>
      </c>
      <c r="D200" s="22" t="s">
        <v>383</v>
      </c>
      <c r="E200" s="22" t="s">
        <v>374</v>
      </c>
      <c r="F200" s="22" t="s">
        <v>39</v>
      </c>
      <c r="G200" s="22">
        <v>80</v>
      </c>
      <c r="H200" s="22">
        <v>1000</v>
      </c>
      <c r="I200" s="22">
        <v>1000</v>
      </c>
      <c r="J200" s="22" t="s">
        <v>39</v>
      </c>
      <c r="K200" s="11" t="s">
        <v>39</v>
      </c>
      <c r="L200" s="22">
        <v>80</v>
      </c>
      <c r="M200" s="22">
        <v>1000</v>
      </c>
      <c r="N200" s="22">
        <v>1000</v>
      </c>
      <c r="O200" s="22">
        <f t="shared" si="5"/>
        <v>1000</v>
      </c>
      <c r="P200" s="22" t="s">
        <v>384</v>
      </c>
      <c r="Q200" s="22" t="s">
        <v>23</v>
      </c>
    </row>
    <row r="201" s="1" customFormat="1" spans="1:17">
      <c r="A201" s="22">
        <f>COUNTA($A$4:A200)+1</f>
        <v>143</v>
      </c>
      <c r="B201" s="22" t="s">
        <v>309</v>
      </c>
      <c r="C201" s="22" t="s">
        <v>25</v>
      </c>
      <c r="D201" s="22" t="s">
        <v>310</v>
      </c>
      <c r="E201" s="22" t="s">
        <v>311</v>
      </c>
      <c r="F201" s="22" t="s">
        <v>39</v>
      </c>
      <c r="G201" s="22">
        <v>80</v>
      </c>
      <c r="H201" s="22">
        <v>1000</v>
      </c>
      <c r="I201" s="22">
        <v>1000</v>
      </c>
      <c r="J201" s="22" t="s">
        <v>39</v>
      </c>
      <c r="K201" s="11" t="s">
        <v>39</v>
      </c>
      <c r="L201" s="22">
        <v>80</v>
      </c>
      <c r="M201" s="22">
        <v>1000</v>
      </c>
      <c r="N201" s="22">
        <v>1000</v>
      </c>
      <c r="O201" s="22">
        <f t="shared" si="5"/>
        <v>1000</v>
      </c>
      <c r="P201" s="22" t="s">
        <v>312</v>
      </c>
      <c r="Q201" s="22" t="s">
        <v>23</v>
      </c>
    </row>
    <row r="202" s="1" customFormat="1" spans="1:17">
      <c r="A202" s="22">
        <f>COUNTA($A$4:A201)+1</f>
        <v>144</v>
      </c>
      <c r="B202" s="22" t="s">
        <v>309</v>
      </c>
      <c r="C202" s="22" t="s">
        <v>25</v>
      </c>
      <c r="D202" s="22" t="s">
        <v>385</v>
      </c>
      <c r="E202" s="22" t="s">
        <v>386</v>
      </c>
      <c r="F202" s="22" t="s">
        <v>39</v>
      </c>
      <c r="G202" s="22">
        <v>80</v>
      </c>
      <c r="H202" s="22">
        <v>1000</v>
      </c>
      <c r="I202" s="22">
        <v>1000</v>
      </c>
      <c r="J202" s="22" t="s">
        <v>39</v>
      </c>
      <c r="K202" s="11" t="s">
        <v>39</v>
      </c>
      <c r="L202" s="22">
        <v>80</v>
      </c>
      <c r="M202" s="22">
        <v>1000</v>
      </c>
      <c r="N202" s="22">
        <v>1000</v>
      </c>
      <c r="O202" s="22">
        <f t="shared" si="5"/>
        <v>1000</v>
      </c>
      <c r="P202" s="22" t="s">
        <v>387</v>
      </c>
      <c r="Q202" s="22" t="s">
        <v>23</v>
      </c>
    </row>
    <row r="203" s="1" customFormat="1" spans="1:17">
      <c r="A203" s="22">
        <f>COUNTA($A$4:A202)+1</f>
        <v>145</v>
      </c>
      <c r="B203" s="22" t="s">
        <v>309</v>
      </c>
      <c r="C203" s="22" t="s">
        <v>25</v>
      </c>
      <c r="D203" s="22" t="s">
        <v>388</v>
      </c>
      <c r="E203" s="22" t="s">
        <v>389</v>
      </c>
      <c r="F203" s="22" t="s">
        <v>39</v>
      </c>
      <c r="G203" s="22">
        <v>480</v>
      </c>
      <c r="H203" s="22">
        <v>1000</v>
      </c>
      <c r="I203" s="22">
        <v>1000</v>
      </c>
      <c r="J203" s="22" t="s">
        <v>39</v>
      </c>
      <c r="K203" s="11" t="s">
        <v>39</v>
      </c>
      <c r="L203" s="22">
        <v>480</v>
      </c>
      <c r="M203" s="22">
        <v>1000</v>
      </c>
      <c r="N203" s="22">
        <v>1000</v>
      </c>
      <c r="O203" s="22">
        <f t="shared" si="5"/>
        <v>1000</v>
      </c>
      <c r="P203" s="22" t="s">
        <v>390</v>
      </c>
      <c r="Q203" s="22" t="s">
        <v>23</v>
      </c>
    </row>
    <row r="204" s="1" customFormat="1" spans="1:17">
      <c r="A204" s="22">
        <f>COUNTA($A$4:A203)+1</f>
        <v>146</v>
      </c>
      <c r="B204" s="22" t="s">
        <v>309</v>
      </c>
      <c r="C204" s="22" t="s">
        <v>25</v>
      </c>
      <c r="D204" s="22" t="s">
        <v>391</v>
      </c>
      <c r="E204" s="22" t="s">
        <v>392</v>
      </c>
      <c r="F204" s="22" t="s">
        <v>94</v>
      </c>
      <c r="G204" s="22">
        <v>950</v>
      </c>
      <c r="H204" s="24">
        <v>0.5</v>
      </c>
      <c r="I204" s="22">
        <v>475</v>
      </c>
      <c r="J204" s="22" t="s">
        <v>94</v>
      </c>
      <c r="K204" s="17" t="s">
        <v>21</v>
      </c>
      <c r="L204" s="22">
        <v>950</v>
      </c>
      <c r="M204" s="24">
        <v>0.5</v>
      </c>
      <c r="N204" s="22">
        <v>475</v>
      </c>
      <c r="O204" s="22">
        <f t="shared" si="5"/>
        <v>475</v>
      </c>
      <c r="P204" s="22" t="s">
        <v>393</v>
      </c>
      <c r="Q204" s="22" t="s">
        <v>23</v>
      </c>
    </row>
    <row r="205" s="1" customFormat="1" spans="1:17">
      <c r="A205" s="22">
        <f>COUNTA($A$4:A204)+1</f>
        <v>147</v>
      </c>
      <c r="B205" s="22" t="s">
        <v>309</v>
      </c>
      <c r="C205" s="22" t="s">
        <v>25</v>
      </c>
      <c r="D205" s="22" t="s">
        <v>394</v>
      </c>
      <c r="E205" s="22" t="s">
        <v>392</v>
      </c>
      <c r="F205" s="22" t="s">
        <v>94</v>
      </c>
      <c r="G205" s="22">
        <v>950</v>
      </c>
      <c r="H205" s="24">
        <v>0.5</v>
      </c>
      <c r="I205" s="22">
        <v>475</v>
      </c>
      <c r="J205" s="22" t="s">
        <v>94</v>
      </c>
      <c r="K205" s="17" t="s">
        <v>21</v>
      </c>
      <c r="L205" s="22">
        <v>950</v>
      </c>
      <c r="M205" s="24">
        <v>0.5</v>
      </c>
      <c r="N205" s="22">
        <v>475</v>
      </c>
      <c r="O205" s="22">
        <f t="shared" si="5"/>
        <v>475</v>
      </c>
      <c r="P205" s="22" t="s">
        <v>395</v>
      </c>
      <c r="Q205" s="22" t="s">
        <v>23</v>
      </c>
    </row>
    <row r="206" s="1" customFormat="1" spans="1:17">
      <c r="A206" s="22">
        <f>COUNTA($A$4:A205)+1</f>
        <v>148</v>
      </c>
      <c r="B206" s="22" t="s">
        <v>309</v>
      </c>
      <c r="C206" s="22" t="s">
        <v>25</v>
      </c>
      <c r="D206" s="22" t="s">
        <v>396</v>
      </c>
      <c r="E206" s="22" t="s">
        <v>392</v>
      </c>
      <c r="F206" s="22" t="s">
        <v>94</v>
      </c>
      <c r="G206" s="22">
        <v>950</v>
      </c>
      <c r="H206" s="24">
        <v>0.5</v>
      </c>
      <c r="I206" s="22">
        <v>475</v>
      </c>
      <c r="J206" s="22" t="s">
        <v>94</v>
      </c>
      <c r="K206" s="17" t="s">
        <v>21</v>
      </c>
      <c r="L206" s="22">
        <v>950</v>
      </c>
      <c r="M206" s="24">
        <v>0.5</v>
      </c>
      <c r="N206" s="22">
        <v>475</v>
      </c>
      <c r="O206" s="22">
        <f t="shared" si="5"/>
        <v>475</v>
      </c>
      <c r="P206" s="22" t="s">
        <v>397</v>
      </c>
      <c r="Q206" s="22" t="s">
        <v>23</v>
      </c>
    </row>
    <row r="207" s="1" customFormat="1" spans="1:17">
      <c r="A207" s="22">
        <f>COUNTA($A$4:A206)+1</f>
        <v>149</v>
      </c>
      <c r="B207" s="22" t="s">
        <v>309</v>
      </c>
      <c r="C207" s="22" t="s">
        <v>25</v>
      </c>
      <c r="D207" s="22" t="s">
        <v>398</v>
      </c>
      <c r="E207" s="22" t="s">
        <v>392</v>
      </c>
      <c r="F207" s="22" t="s">
        <v>94</v>
      </c>
      <c r="G207" s="22">
        <v>950</v>
      </c>
      <c r="H207" s="24">
        <v>0.5</v>
      </c>
      <c r="I207" s="22">
        <v>475</v>
      </c>
      <c r="J207" s="22" t="s">
        <v>94</v>
      </c>
      <c r="K207" s="17" t="s">
        <v>21</v>
      </c>
      <c r="L207" s="22">
        <v>950</v>
      </c>
      <c r="M207" s="24">
        <v>0.5</v>
      </c>
      <c r="N207" s="22">
        <v>475</v>
      </c>
      <c r="O207" s="22">
        <f t="shared" si="5"/>
        <v>475</v>
      </c>
      <c r="P207" s="22" t="s">
        <v>399</v>
      </c>
      <c r="Q207" s="22" t="s">
        <v>23</v>
      </c>
    </row>
    <row r="208" s="1" customFormat="1" spans="1:17">
      <c r="A208" s="22">
        <f>COUNTA($A$4:A207)+1</f>
        <v>150</v>
      </c>
      <c r="B208" s="22" t="s">
        <v>309</v>
      </c>
      <c r="C208" s="22" t="s">
        <v>25</v>
      </c>
      <c r="D208" s="22" t="s">
        <v>400</v>
      </c>
      <c r="E208" s="22" t="s">
        <v>392</v>
      </c>
      <c r="F208" s="22" t="s">
        <v>94</v>
      </c>
      <c r="G208" s="22">
        <v>950</v>
      </c>
      <c r="H208" s="24">
        <v>0.5</v>
      </c>
      <c r="I208" s="22">
        <v>475</v>
      </c>
      <c r="J208" s="22" t="s">
        <v>94</v>
      </c>
      <c r="K208" s="17" t="s">
        <v>21</v>
      </c>
      <c r="L208" s="22">
        <v>950</v>
      </c>
      <c r="M208" s="24">
        <v>0.5</v>
      </c>
      <c r="N208" s="22">
        <v>475</v>
      </c>
      <c r="O208" s="22">
        <f t="shared" si="5"/>
        <v>475</v>
      </c>
      <c r="P208" s="22" t="s">
        <v>401</v>
      </c>
      <c r="Q208" s="22" t="s">
        <v>23</v>
      </c>
    </row>
    <row r="209" s="1" customFormat="1" spans="1:17">
      <c r="A209" s="22">
        <f>COUNTA($A$4:A208)+1</f>
        <v>151</v>
      </c>
      <c r="B209" s="22" t="s">
        <v>309</v>
      </c>
      <c r="C209" s="22" t="s">
        <v>25</v>
      </c>
      <c r="D209" s="22" t="s">
        <v>365</v>
      </c>
      <c r="E209" s="22" t="s">
        <v>314</v>
      </c>
      <c r="F209" s="22" t="s">
        <v>402</v>
      </c>
      <c r="G209" s="22">
        <v>850</v>
      </c>
      <c r="H209" s="24">
        <v>0.5</v>
      </c>
      <c r="I209" s="22">
        <v>425</v>
      </c>
      <c r="J209" s="22" t="s">
        <v>402</v>
      </c>
      <c r="K209" s="8" t="s">
        <v>21</v>
      </c>
      <c r="L209" s="22">
        <v>850</v>
      </c>
      <c r="M209" s="24">
        <v>0.5</v>
      </c>
      <c r="N209" s="22">
        <v>425</v>
      </c>
      <c r="O209" s="22">
        <f t="shared" si="5"/>
        <v>425</v>
      </c>
      <c r="P209" s="22" t="s">
        <v>366</v>
      </c>
      <c r="Q209" s="22" t="s">
        <v>23</v>
      </c>
    </row>
    <row r="210" s="1" customFormat="1" spans="1:17">
      <c r="A210" s="22">
        <f>COUNTA($A$4:A209)+1</f>
        <v>152</v>
      </c>
      <c r="B210" s="22" t="s">
        <v>309</v>
      </c>
      <c r="C210" s="22" t="s">
        <v>25</v>
      </c>
      <c r="D210" s="22" t="s">
        <v>403</v>
      </c>
      <c r="E210" s="22" t="s">
        <v>404</v>
      </c>
      <c r="F210" s="22" t="s">
        <v>94</v>
      </c>
      <c r="G210" s="22">
        <v>950</v>
      </c>
      <c r="H210" s="24">
        <v>0.5</v>
      </c>
      <c r="I210" s="22">
        <v>475</v>
      </c>
      <c r="J210" s="22" t="s">
        <v>94</v>
      </c>
      <c r="K210" s="17" t="s">
        <v>21</v>
      </c>
      <c r="L210" s="22">
        <v>950</v>
      </c>
      <c r="M210" s="24">
        <v>0.5</v>
      </c>
      <c r="N210" s="22">
        <v>475</v>
      </c>
      <c r="O210" s="22">
        <f t="shared" si="5"/>
        <v>475</v>
      </c>
      <c r="P210" s="22" t="s">
        <v>405</v>
      </c>
      <c r="Q210" s="22" t="s">
        <v>23</v>
      </c>
    </row>
    <row r="211" s="1" customFormat="1" spans="1:17">
      <c r="A211" s="22">
        <f>COUNTA($A$4:A210)+1</f>
        <v>153</v>
      </c>
      <c r="B211" s="22" t="s">
        <v>309</v>
      </c>
      <c r="C211" s="22" t="s">
        <v>25</v>
      </c>
      <c r="D211" s="22" t="s">
        <v>406</v>
      </c>
      <c r="E211" s="22" t="s">
        <v>311</v>
      </c>
      <c r="F211" s="22" t="s">
        <v>94</v>
      </c>
      <c r="G211" s="22">
        <v>2424</v>
      </c>
      <c r="H211" s="24">
        <v>0.5</v>
      </c>
      <c r="I211" s="22">
        <v>1212</v>
      </c>
      <c r="J211" s="22" t="s">
        <v>94</v>
      </c>
      <c r="K211" s="17" t="s">
        <v>21</v>
      </c>
      <c r="L211" s="22">
        <v>2424</v>
      </c>
      <c r="M211" s="24">
        <v>0.5</v>
      </c>
      <c r="N211" s="22">
        <v>1212</v>
      </c>
      <c r="O211" s="22">
        <f t="shared" si="5"/>
        <v>1212</v>
      </c>
      <c r="P211" s="22" t="s">
        <v>312</v>
      </c>
      <c r="Q211" s="22" t="s">
        <v>23</v>
      </c>
    </row>
    <row r="212" s="1" customFormat="1" spans="1:17">
      <c r="A212" s="22">
        <f>COUNTA($A$4:A211)+1</f>
        <v>154</v>
      </c>
      <c r="B212" s="22" t="s">
        <v>309</v>
      </c>
      <c r="C212" s="22" t="s">
        <v>25</v>
      </c>
      <c r="D212" s="22" t="s">
        <v>336</v>
      </c>
      <c r="E212" s="22" t="s">
        <v>362</v>
      </c>
      <c r="F212" s="22" t="s">
        <v>407</v>
      </c>
      <c r="G212" s="22">
        <v>950</v>
      </c>
      <c r="H212" s="24">
        <v>0.5</v>
      </c>
      <c r="I212" s="22">
        <v>475</v>
      </c>
      <c r="J212" s="22" t="s">
        <v>407</v>
      </c>
      <c r="K212" s="8" t="s">
        <v>21</v>
      </c>
      <c r="L212" s="22">
        <v>950</v>
      </c>
      <c r="M212" s="24">
        <v>0.5</v>
      </c>
      <c r="N212" s="22">
        <v>475</v>
      </c>
      <c r="O212" s="22">
        <f>SUM(N212:N772)-SUM(O213:O772)</f>
        <v>475</v>
      </c>
      <c r="P212" s="22" t="s">
        <v>338</v>
      </c>
      <c r="Q212" s="22" t="s">
        <v>23</v>
      </c>
    </row>
    <row r="213" s="1" customFormat="1" spans="1:17">
      <c r="A213" s="22">
        <f>COUNTA($A$4:A212)+1</f>
        <v>155</v>
      </c>
      <c r="B213" s="22" t="s">
        <v>309</v>
      </c>
      <c r="C213" s="22" t="s">
        <v>339</v>
      </c>
      <c r="D213" s="22" t="s">
        <v>363</v>
      </c>
      <c r="E213" s="22" t="s">
        <v>362</v>
      </c>
      <c r="F213" s="22" t="s">
        <v>407</v>
      </c>
      <c r="G213" s="22">
        <v>1200</v>
      </c>
      <c r="H213" s="24">
        <v>0.5</v>
      </c>
      <c r="I213" s="22">
        <v>600</v>
      </c>
      <c r="J213" s="22" t="s">
        <v>407</v>
      </c>
      <c r="K213" s="8" t="s">
        <v>21</v>
      </c>
      <c r="L213" s="22">
        <v>1200</v>
      </c>
      <c r="M213" s="24">
        <v>0.5</v>
      </c>
      <c r="N213" s="22">
        <v>600</v>
      </c>
      <c r="O213" s="22">
        <f>SUM(N213:N773)-SUM(O214:O773)</f>
        <v>2290</v>
      </c>
      <c r="P213" s="22" t="s">
        <v>364</v>
      </c>
      <c r="Q213" s="22" t="s">
        <v>23</v>
      </c>
    </row>
    <row r="214" s="1" customFormat="1" spans="1:17">
      <c r="A214" s="22"/>
      <c r="B214" s="22" t="s">
        <v>309</v>
      </c>
      <c r="C214" s="22"/>
      <c r="D214" s="22" t="s">
        <v>363</v>
      </c>
      <c r="E214" s="22"/>
      <c r="F214" s="22" t="s">
        <v>127</v>
      </c>
      <c r="G214" s="22">
        <v>2000</v>
      </c>
      <c r="H214" s="24">
        <v>0.5</v>
      </c>
      <c r="I214" s="22">
        <v>1000</v>
      </c>
      <c r="J214" s="22" t="s">
        <v>127</v>
      </c>
      <c r="K214" s="8" t="s">
        <v>21</v>
      </c>
      <c r="L214" s="22">
        <v>2000</v>
      </c>
      <c r="M214" s="24">
        <v>0.5</v>
      </c>
      <c r="N214" s="22">
        <v>1000</v>
      </c>
      <c r="O214" s="22"/>
      <c r="P214" s="22" t="s">
        <v>364</v>
      </c>
      <c r="Q214" s="22" t="s">
        <v>23</v>
      </c>
    </row>
    <row r="215" s="1" customFormat="1" spans="1:17">
      <c r="A215" s="22"/>
      <c r="B215" s="22" t="s">
        <v>309</v>
      </c>
      <c r="C215" s="22"/>
      <c r="D215" s="22" t="s">
        <v>363</v>
      </c>
      <c r="E215" s="22"/>
      <c r="F215" s="22" t="s">
        <v>402</v>
      </c>
      <c r="G215" s="22">
        <v>1380</v>
      </c>
      <c r="H215" s="24">
        <v>0.5</v>
      </c>
      <c r="I215" s="22">
        <v>690</v>
      </c>
      <c r="J215" s="22" t="s">
        <v>402</v>
      </c>
      <c r="K215" s="8" t="s">
        <v>21</v>
      </c>
      <c r="L215" s="22">
        <v>1380</v>
      </c>
      <c r="M215" s="24">
        <v>0.5</v>
      </c>
      <c r="N215" s="22">
        <v>690</v>
      </c>
      <c r="O215" s="22"/>
      <c r="P215" s="22" t="s">
        <v>364</v>
      </c>
      <c r="Q215" s="22" t="s">
        <v>23</v>
      </c>
    </row>
    <row r="216" s="1" customFormat="1" spans="1:17">
      <c r="A216" s="22">
        <f>COUNTA($A$4:A215)+1</f>
        <v>156</v>
      </c>
      <c r="B216" s="22" t="s">
        <v>309</v>
      </c>
      <c r="C216" s="22" t="s">
        <v>339</v>
      </c>
      <c r="D216" s="22" t="s">
        <v>340</v>
      </c>
      <c r="E216" s="22" t="s">
        <v>341</v>
      </c>
      <c r="F216" s="22" t="s">
        <v>407</v>
      </c>
      <c r="G216" s="22">
        <v>1680</v>
      </c>
      <c r="H216" s="24">
        <v>0.5</v>
      </c>
      <c r="I216" s="22">
        <v>840</v>
      </c>
      <c r="J216" s="22" t="s">
        <v>407</v>
      </c>
      <c r="K216" s="8" t="s">
        <v>21</v>
      </c>
      <c r="L216" s="22">
        <v>1680</v>
      </c>
      <c r="M216" s="24">
        <v>0.5</v>
      </c>
      <c r="N216" s="22">
        <v>840</v>
      </c>
      <c r="O216" s="22">
        <f>SUM(N216:N776)-SUM(O217:O776)</f>
        <v>840</v>
      </c>
      <c r="P216" s="22" t="s">
        <v>342</v>
      </c>
      <c r="Q216" s="22" t="s">
        <v>23</v>
      </c>
    </row>
    <row r="217" s="1" customFormat="1" spans="1:17">
      <c r="A217" s="22">
        <f>COUNTA($A$4:A216)+1</f>
        <v>157</v>
      </c>
      <c r="B217" s="22" t="s">
        <v>309</v>
      </c>
      <c r="C217" s="22" t="s">
        <v>25</v>
      </c>
      <c r="D217" s="22" t="s">
        <v>408</v>
      </c>
      <c r="E217" s="22" t="s">
        <v>386</v>
      </c>
      <c r="F217" s="22" t="s">
        <v>127</v>
      </c>
      <c r="G217" s="22">
        <v>2000</v>
      </c>
      <c r="H217" s="24">
        <v>0.5</v>
      </c>
      <c r="I217" s="22">
        <v>1000</v>
      </c>
      <c r="J217" s="22" t="s">
        <v>402</v>
      </c>
      <c r="K217" s="8" t="s">
        <v>21</v>
      </c>
      <c r="L217" s="22">
        <v>2000</v>
      </c>
      <c r="M217" s="24">
        <v>0.5</v>
      </c>
      <c r="N217" s="22">
        <v>1000</v>
      </c>
      <c r="O217" s="22">
        <f>SUM(N217:N777)-SUM(O218:O777)</f>
        <v>1350</v>
      </c>
      <c r="P217" s="22" t="s">
        <v>409</v>
      </c>
      <c r="Q217" s="22" t="s">
        <v>23</v>
      </c>
    </row>
    <row r="218" s="1" customFormat="1" spans="1:17">
      <c r="A218" s="22"/>
      <c r="B218" s="22" t="s">
        <v>309</v>
      </c>
      <c r="C218" s="22"/>
      <c r="D218" s="22" t="s">
        <v>408</v>
      </c>
      <c r="E218" s="22"/>
      <c r="F218" s="22" t="s">
        <v>77</v>
      </c>
      <c r="G218" s="22">
        <v>700</v>
      </c>
      <c r="H218" s="24"/>
      <c r="I218" s="22">
        <v>350</v>
      </c>
      <c r="J218" s="22" t="s">
        <v>77</v>
      </c>
      <c r="K218" s="8" t="s">
        <v>21</v>
      </c>
      <c r="L218" s="22">
        <v>700</v>
      </c>
      <c r="M218" s="24">
        <v>0.5</v>
      </c>
      <c r="N218" s="22">
        <v>350</v>
      </c>
      <c r="O218" s="22"/>
      <c r="P218" s="22" t="s">
        <v>409</v>
      </c>
      <c r="Q218" s="22" t="s">
        <v>23</v>
      </c>
    </row>
    <row r="219" s="1" customFormat="1" ht="27" spans="1:17">
      <c r="A219" s="8">
        <f>COUNTA($A$4:A218)+1</f>
        <v>158</v>
      </c>
      <c r="B219" s="8" t="s">
        <v>410</v>
      </c>
      <c r="C219" s="8" t="s">
        <v>411</v>
      </c>
      <c r="D219" s="8" t="s">
        <v>412</v>
      </c>
      <c r="E219" s="8" t="s">
        <v>413</v>
      </c>
      <c r="F219" s="8" t="s">
        <v>72</v>
      </c>
      <c r="G219" s="8">
        <v>156.97</v>
      </c>
      <c r="H219" s="8" t="s">
        <v>71</v>
      </c>
      <c r="I219" s="8">
        <v>7848.7</v>
      </c>
      <c r="J219" s="8" t="s">
        <v>72</v>
      </c>
      <c r="K219" s="8" t="s">
        <v>72</v>
      </c>
      <c r="L219" s="8">
        <v>156.97</v>
      </c>
      <c r="M219" s="8" t="s">
        <v>97</v>
      </c>
      <c r="N219" s="8">
        <v>7848.7</v>
      </c>
      <c r="O219" s="8">
        <f t="shared" ref="O219:O224" si="6">SUM(N219:N780)-SUM(O220:O780)</f>
        <v>7848.69999999995</v>
      </c>
      <c r="P219" s="8" t="s">
        <v>414</v>
      </c>
      <c r="Q219" s="8" t="s">
        <v>23</v>
      </c>
    </row>
    <row r="220" s="1" customFormat="1" ht="27" spans="1:17">
      <c r="A220" s="8">
        <f>COUNTA($A$4:A219)+1</f>
        <v>159</v>
      </c>
      <c r="B220" s="8" t="s">
        <v>410</v>
      </c>
      <c r="C220" s="8" t="s">
        <v>411</v>
      </c>
      <c r="D220" s="8" t="s">
        <v>415</v>
      </c>
      <c r="E220" s="8" t="s">
        <v>416</v>
      </c>
      <c r="F220" s="8" t="s">
        <v>39</v>
      </c>
      <c r="G220" s="8">
        <v>62</v>
      </c>
      <c r="H220" s="8" t="s">
        <v>40</v>
      </c>
      <c r="I220" s="8">
        <v>1000</v>
      </c>
      <c r="J220" s="8" t="s">
        <v>39</v>
      </c>
      <c r="K220" s="11" t="s">
        <v>39</v>
      </c>
      <c r="L220" s="8">
        <v>62</v>
      </c>
      <c r="M220" s="8" t="s">
        <v>40</v>
      </c>
      <c r="N220" s="8">
        <v>1000</v>
      </c>
      <c r="O220" s="8">
        <f t="shared" si="6"/>
        <v>1000</v>
      </c>
      <c r="P220" s="8" t="s">
        <v>417</v>
      </c>
      <c r="Q220" s="8" t="s">
        <v>23</v>
      </c>
    </row>
    <row r="221" s="1" customFormat="1" ht="27" spans="1:17">
      <c r="A221" s="8">
        <f>COUNTA($A$4:A220)+1</f>
        <v>160</v>
      </c>
      <c r="B221" s="8" t="s">
        <v>410</v>
      </c>
      <c r="C221" s="8" t="s">
        <v>411</v>
      </c>
      <c r="D221" s="8" t="s">
        <v>418</v>
      </c>
      <c r="E221" s="8" t="s">
        <v>416</v>
      </c>
      <c r="F221" s="8" t="s">
        <v>39</v>
      </c>
      <c r="G221" s="8">
        <v>62</v>
      </c>
      <c r="H221" s="8" t="s">
        <v>40</v>
      </c>
      <c r="I221" s="8">
        <v>1000</v>
      </c>
      <c r="J221" s="8" t="s">
        <v>39</v>
      </c>
      <c r="K221" s="11" t="s">
        <v>39</v>
      </c>
      <c r="L221" s="8">
        <v>62</v>
      </c>
      <c r="M221" s="8" t="s">
        <v>40</v>
      </c>
      <c r="N221" s="8">
        <v>1000</v>
      </c>
      <c r="O221" s="8">
        <f t="shared" si="6"/>
        <v>1000</v>
      </c>
      <c r="P221" s="8" t="s">
        <v>419</v>
      </c>
      <c r="Q221" s="8" t="s">
        <v>23</v>
      </c>
    </row>
    <row r="222" s="1" customFormat="1" ht="27" spans="1:17">
      <c r="A222" s="8">
        <f>COUNTA($A$4:A221)+1</f>
        <v>161</v>
      </c>
      <c r="B222" s="8" t="s">
        <v>410</v>
      </c>
      <c r="C222" s="8" t="s">
        <v>411</v>
      </c>
      <c r="D222" s="8" t="s">
        <v>420</v>
      </c>
      <c r="E222" s="8" t="s">
        <v>416</v>
      </c>
      <c r="F222" s="8" t="s">
        <v>39</v>
      </c>
      <c r="G222" s="8">
        <v>62</v>
      </c>
      <c r="H222" s="8" t="s">
        <v>40</v>
      </c>
      <c r="I222" s="8">
        <v>1000</v>
      </c>
      <c r="J222" s="8" t="s">
        <v>39</v>
      </c>
      <c r="K222" s="11" t="s">
        <v>39</v>
      </c>
      <c r="L222" s="8">
        <v>62</v>
      </c>
      <c r="M222" s="8" t="s">
        <v>40</v>
      </c>
      <c r="N222" s="8">
        <v>1000</v>
      </c>
      <c r="O222" s="8">
        <f t="shared" si="6"/>
        <v>1000</v>
      </c>
      <c r="P222" s="8" t="s">
        <v>417</v>
      </c>
      <c r="Q222" s="8" t="s">
        <v>23</v>
      </c>
    </row>
    <row r="223" s="1" customFormat="1" ht="27" spans="1:17">
      <c r="A223" s="8">
        <f>COUNTA($A$4:A222)+1</f>
        <v>162</v>
      </c>
      <c r="B223" s="8" t="s">
        <v>410</v>
      </c>
      <c r="C223" s="8" t="s">
        <v>411</v>
      </c>
      <c r="D223" s="8" t="s">
        <v>421</v>
      </c>
      <c r="E223" s="8" t="s">
        <v>422</v>
      </c>
      <c r="F223" s="8" t="s">
        <v>39</v>
      </c>
      <c r="G223" s="8">
        <v>62</v>
      </c>
      <c r="H223" s="8" t="s">
        <v>40</v>
      </c>
      <c r="I223" s="8">
        <v>1000</v>
      </c>
      <c r="J223" s="8" t="s">
        <v>39</v>
      </c>
      <c r="K223" s="11" t="s">
        <v>39</v>
      </c>
      <c r="L223" s="8">
        <v>62</v>
      </c>
      <c r="M223" s="8" t="s">
        <v>40</v>
      </c>
      <c r="N223" s="8">
        <v>1000</v>
      </c>
      <c r="O223" s="8">
        <f t="shared" si="6"/>
        <v>1000</v>
      </c>
      <c r="P223" s="8" t="s">
        <v>423</v>
      </c>
      <c r="Q223" s="8" t="s">
        <v>23</v>
      </c>
    </row>
    <row r="224" s="1" customFormat="1" ht="27" spans="1:17">
      <c r="A224" s="8">
        <f>COUNTA($A$4:A223)+1</f>
        <v>163</v>
      </c>
      <c r="B224" s="8" t="s">
        <v>410</v>
      </c>
      <c r="C224" s="8" t="s">
        <v>411</v>
      </c>
      <c r="D224" s="8" t="s">
        <v>424</v>
      </c>
      <c r="E224" s="8" t="s">
        <v>416</v>
      </c>
      <c r="F224" s="8" t="s">
        <v>39</v>
      </c>
      <c r="G224" s="8">
        <v>62</v>
      </c>
      <c r="H224" s="8" t="s">
        <v>40</v>
      </c>
      <c r="I224" s="8">
        <v>1000</v>
      </c>
      <c r="J224" s="8" t="s">
        <v>39</v>
      </c>
      <c r="K224" s="11" t="s">
        <v>39</v>
      </c>
      <c r="L224" s="8">
        <v>62</v>
      </c>
      <c r="M224" s="8" t="s">
        <v>40</v>
      </c>
      <c r="N224" s="8">
        <v>1000</v>
      </c>
      <c r="O224" s="8">
        <f t="shared" si="6"/>
        <v>2270</v>
      </c>
      <c r="P224" s="8" t="s">
        <v>425</v>
      </c>
      <c r="Q224" s="8" t="s">
        <v>23</v>
      </c>
    </row>
    <row r="225" s="1" customFormat="1" spans="1:17">
      <c r="A225" s="8"/>
      <c r="B225" s="8" t="s">
        <v>410</v>
      </c>
      <c r="C225" s="8"/>
      <c r="D225" s="8" t="s">
        <v>424</v>
      </c>
      <c r="E225" s="8"/>
      <c r="F225" s="8" t="s">
        <v>27</v>
      </c>
      <c r="G225" s="8" t="s">
        <v>145</v>
      </c>
      <c r="H225" s="8" t="s">
        <v>46</v>
      </c>
      <c r="I225" s="8">
        <v>800</v>
      </c>
      <c r="J225" s="8" t="s">
        <v>27</v>
      </c>
      <c r="K225" s="10" t="s">
        <v>27</v>
      </c>
      <c r="L225" s="8">
        <v>1000</v>
      </c>
      <c r="M225" s="8" t="s">
        <v>46</v>
      </c>
      <c r="N225" s="8">
        <v>800</v>
      </c>
      <c r="O225" s="8"/>
      <c r="P225" s="8" t="s">
        <v>425</v>
      </c>
      <c r="Q225" s="8" t="s">
        <v>23</v>
      </c>
    </row>
    <row r="226" s="1" customFormat="1" ht="27" spans="1:17">
      <c r="A226" s="8"/>
      <c r="B226" s="8" t="s">
        <v>410</v>
      </c>
      <c r="C226" s="8"/>
      <c r="D226" s="8" t="s">
        <v>424</v>
      </c>
      <c r="E226" s="8"/>
      <c r="F226" s="8" t="s">
        <v>426</v>
      </c>
      <c r="G226" s="8" t="s">
        <v>427</v>
      </c>
      <c r="H226" s="8" t="s">
        <v>428</v>
      </c>
      <c r="I226" s="8">
        <v>470</v>
      </c>
      <c r="J226" s="8" t="s">
        <v>79</v>
      </c>
      <c r="K226" s="17" t="s">
        <v>21</v>
      </c>
      <c r="L226" s="8">
        <v>1</v>
      </c>
      <c r="M226" s="8" t="s">
        <v>428</v>
      </c>
      <c r="N226" s="8">
        <v>470</v>
      </c>
      <c r="O226" s="8"/>
      <c r="P226" s="8" t="s">
        <v>425</v>
      </c>
      <c r="Q226" s="8" t="s">
        <v>23</v>
      </c>
    </row>
    <row r="227" s="1" customFormat="1" ht="27" spans="1:17">
      <c r="A227" s="8">
        <f>COUNTA($A$4:A226)+1</f>
        <v>164</v>
      </c>
      <c r="B227" s="8" t="s">
        <v>410</v>
      </c>
      <c r="C227" s="8" t="s">
        <v>411</v>
      </c>
      <c r="D227" s="8" t="s">
        <v>429</v>
      </c>
      <c r="E227" s="8" t="s">
        <v>430</v>
      </c>
      <c r="F227" s="8" t="s">
        <v>27</v>
      </c>
      <c r="G227" s="8" t="s">
        <v>431</v>
      </c>
      <c r="H227" s="8" t="s">
        <v>46</v>
      </c>
      <c r="I227" s="8">
        <v>4800</v>
      </c>
      <c r="J227" s="8" t="s">
        <v>27</v>
      </c>
      <c r="K227" s="10" t="s">
        <v>27</v>
      </c>
      <c r="L227" s="8">
        <v>6000</v>
      </c>
      <c r="M227" s="8" t="s">
        <v>46</v>
      </c>
      <c r="N227" s="8">
        <v>4800</v>
      </c>
      <c r="O227" s="8">
        <f>SUM(N227:N790)-SUM(O228:O790)</f>
        <v>4800</v>
      </c>
      <c r="P227" s="8" t="s">
        <v>432</v>
      </c>
      <c r="Q227" s="8" t="s">
        <v>23</v>
      </c>
    </row>
    <row r="228" s="1" customFormat="1" ht="27" spans="1:17">
      <c r="A228" s="8">
        <f>COUNTA($A$4:A227)+1</f>
        <v>165</v>
      </c>
      <c r="B228" s="8" t="s">
        <v>410</v>
      </c>
      <c r="C228" s="8" t="s">
        <v>411</v>
      </c>
      <c r="D228" s="8" t="s">
        <v>433</v>
      </c>
      <c r="E228" s="8" t="s">
        <v>434</v>
      </c>
      <c r="F228" s="8" t="s">
        <v>27</v>
      </c>
      <c r="G228" s="8" t="s">
        <v>435</v>
      </c>
      <c r="H228" s="8" t="s">
        <v>46</v>
      </c>
      <c r="I228" s="8">
        <v>960</v>
      </c>
      <c r="J228" s="8" t="s">
        <v>27</v>
      </c>
      <c r="K228" s="10" t="s">
        <v>27</v>
      </c>
      <c r="L228" s="8">
        <v>1200</v>
      </c>
      <c r="M228" s="8" t="s">
        <v>46</v>
      </c>
      <c r="N228" s="8">
        <v>960</v>
      </c>
      <c r="O228" s="8">
        <f>SUM(N228:N791)-SUM(O229:O791)</f>
        <v>960</v>
      </c>
      <c r="P228" s="8" t="s">
        <v>436</v>
      </c>
      <c r="Q228" s="8" t="s">
        <v>23</v>
      </c>
    </row>
    <row r="229" s="1" customFormat="1" ht="27" spans="1:17">
      <c r="A229" s="8">
        <f>COUNTA($A$4:A228)+1</f>
        <v>166</v>
      </c>
      <c r="B229" s="8" t="s">
        <v>410</v>
      </c>
      <c r="C229" s="8" t="s">
        <v>411</v>
      </c>
      <c r="D229" s="8" t="s">
        <v>437</v>
      </c>
      <c r="E229" s="8" t="s">
        <v>438</v>
      </c>
      <c r="F229" s="25" t="s">
        <v>39</v>
      </c>
      <c r="G229" s="25">
        <v>67</v>
      </c>
      <c r="H229" s="8" t="s">
        <v>40</v>
      </c>
      <c r="I229" s="8">
        <v>1000</v>
      </c>
      <c r="J229" s="25" t="s">
        <v>39</v>
      </c>
      <c r="K229" s="11" t="s">
        <v>39</v>
      </c>
      <c r="L229" s="25">
        <v>67</v>
      </c>
      <c r="M229" s="8" t="s">
        <v>40</v>
      </c>
      <c r="N229" s="8">
        <v>1000</v>
      </c>
      <c r="O229" s="8">
        <f>SUM(N229:N792)-SUM(O230:O792)</f>
        <v>1000</v>
      </c>
      <c r="P229" s="8" t="s">
        <v>439</v>
      </c>
      <c r="Q229" s="8" t="s">
        <v>23</v>
      </c>
    </row>
    <row r="230" s="1" customFormat="1" spans="1:17">
      <c r="A230" s="8">
        <f>COUNTA($A$4:A229)+1</f>
        <v>167</v>
      </c>
      <c r="B230" s="8" t="s">
        <v>410</v>
      </c>
      <c r="C230" s="8" t="s">
        <v>411</v>
      </c>
      <c r="D230" s="8" t="s">
        <v>440</v>
      </c>
      <c r="E230" s="8" t="s">
        <v>441</v>
      </c>
      <c r="F230" s="25" t="s">
        <v>27</v>
      </c>
      <c r="G230" s="25" t="s">
        <v>45</v>
      </c>
      <c r="H230" s="8" t="s">
        <v>46</v>
      </c>
      <c r="I230" s="8">
        <f>3000*0.8</f>
        <v>2400</v>
      </c>
      <c r="J230" s="25" t="s">
        <v>27</v>
      </c>
      <c r="K230" s="10" t="s">
        <v>27</v>
      </c>
      <c r="L230" s="25">
        <v>3000</v>
      </c>
      <c r="M230" s="8" t="s">
        <v>46</v>
      </c>
      <c r="N230" s="8">
        <f>3000*0.8</f>
        <v>2400</v>
      </c>
      <c r="O230" s="8">
        <f>SUM(N230:N793)-SUM(O231:O793)</f>
        <v>3400</v>
      </c>
      <c r="P230" s="8" t="s">
        <v>442</v>
      </c>
      <c r="Q230" s="8" t="s">
        <v>23</v>
      </c>
    </row>
    <row r="231" s="1" customFormat="1" ht="27" spans="1:17">
      <c r="A231" s="8"/>
      <c r="B231" s="8" t="s">
        <v>410</v>
      </c>
      <c r="C231" s="8"/>
      <c r="D231" s="8" t="s">
        <v>440</v>
      </c>
      <c r="E231" s="8"/>
      <c r="F231" s="25" t="s">
        <v>39</v>
      </c>
      <c r="G231" s="25">
        <v>68</v>
      </c>
      <c r="H231" s="8" t="s">
        <v>40</v>
      </c>
      <c r="I231" s="8">
        <v>1000</v>
      </c>
      <c r="J231" s="25" t="s">
        <v>39</v>
      </c>
      <c r="K231" s="11" t="s">
        <v>39</v>
      </c>
      <c r="L231" s="25">
        <v>68</v>
      </c>
      <c r="M231" s="8" t="s">
        <v>40</v>
      </c>
      <c r="N231" s="8">
        <v>1000</v>
      </c>
      <c r="O231" s="8"/>
      <c r="P231" s="8" t="s">
        <v>442</v>
      </c>
      <c r="Q231" s="8" t="s">
        <v>23</v>
      </c>
    </row>
    <row r="232" s="1" customFormat="1" ht="27" spans="1:17">
      <c r="A232" s="8">
        <f>COUNTA($A$4:A231)+1</f>
        <v>168</v>
      </c>
      <c r="B232" s="8" t="s">
        <v>410</v>
      </c>
      <c r="C232" s="8" t="s">
        <v>411</v>
      </c>
      <c r="D232" s="8" t="s">
        <v>443</v>
      </c>
      <c r="E232" s="8" t="s">
        <v>444</v>
      </c>
      <c r="F232" s="8" t="s">
        <v>27</v>
      </c>
      <c r="G232" s="8" t="s">
        <v>445</v>
      </c>
      <c r="H232" s="8" t="s">
        <v>46</v>
      </c>
      <c r="I232" s="8">
        <f>20000*0.8</f>
        <v>16000</v>
      </c>
      <c r="J232" s="8" t="s">
        <v>27</v>
      </c>
      <c r="K232" s="10" t="s">
        <v>27</v>
      </c>
      <c r="L232" s="8">
        <v>20000</v>
      </c>
      <c r="M232" s="8" t="s">
        <v>46</v>
      </c>
      <c r="N232" s="8">
        <f>20000*0.8</f>
        <v>16000</v>
      </c>
      <c r="O232" s="8">
        <f>SUM(N232:N795)-SUM(O233:O795)</f>
        <v>16000</v>
      </c>
      <c r="P232" s="8" t="s">
        <v>446</v>
      </c>
      <c r="Q232" s="8" t="s">
        <v>23</v>
      </c>
    </row>
    <row r="233" s="1" customFormat="1" ht="27" spans="1:17">
      <c r="A233" s="8">
        <f>COUNTA($A$4:A232)+1</f>
        <v>169</v>
      </c>
      <c r="B233" s="8" t="s">
        <v>410</v>
      </c>
      <c r="C233" s="8" t="s">
        <v>411</v>
      </c>
      <c r="D233" s="8" t="s">
        <v>447</v>
      </c>
      <c r="E233" s="8" t="s">
        <v>444</v>
      </c>
      <c r="F233" s="25" t="s">
        <v>39</v>
      </c>
      <c r="G233" s="25">
        <v>63</v>
      </c>
      <c r="H233" s="8" t="s">
        <v>40</v>
      </c>
      <c r="I233" s="8">
        <v>1000</v>
      </c>
      <c r="J233" s="25" t="s">
        <v>39</v>
      </c>
      <c r="K233" s="11" t="s">
        <v>39</v>
      </c>
      <c r="L233" s="25">
        <v>63</v>
      </c>
      <c r="M233" s="8" t="s">
        <v>40</v>
      </c>
      <c r="N233" s="8">
        <v>1000</v>
      </c>
      <c r="O233" s="8">
        <f>SUM(N233:N798)-SUM(O234:O798)</f>
        <v>1000</v>
      </c>
      <c r="P233" s="8" t="s">
        <v>417</v>
      </c>
      <c r="Q233" s="8" t="s">
        <v>23</v>
      </c>
    </row>
    <row r="234" s="1" customFormat="1" ht="27" spans="1:17">
      <c r="A234" s="8">
        <f>COUNTA($A$4:A233)+1</f>
        <v>170</v>
      </c>
      <c r="B234" s="8" t="s">
        <v>410</v>
      </c>
      <c r="C234" s="8" t="s">
        <v>411</v>
      </c>
      <c r="D234" s="8" t="s">
        <v>448</v>
      </c>
      <c r="E234" s="8" t="s">
        <v>441</v>
      </c>
      <c r="F234" s="25" t="s">
        <v>39</v>
      </c>
      <c r="G234" s="25">
        <v>60</v>
      </c>
      <c r="H234" s="8" t="s">
        <v>40</v>
      </c>
      <c r="I234" s="8">
        <v>1000</v>
      </c>
      <c r="J234" s="25" t="s">
        <v>39</v>
      </c>
      <c r="K234" s="11" t="s">
        <v>39</v>
      </c>
      <c r="L234" s="25">
        <v>60</v>
      </c>
      <c r="M234" s="8" t="s">
        <v>40</v>
      </c>
      <c r="N234" s="8">
        <v>1000</v>
      </c>
      <c r="O234" s="8">
        <f>SUM(N234:N799)-SUM(O235:O799)</f>
        <v>1000</v>
      </c>
      <c r="P234" s="8" t="s">
        <v>449</v>
      </c>
      <c r="Q234" s="8" t="s">
        <v>23</v>
      </c>
    </row>
    <row r="235" s="1" customFormat="1" ht="27" spans="1:17">
      <c r="A235" s="8">
        <f>COUNTA($A$4:A234)+1</f>
        <v>171</v>
      </c>
      <c r="B235" s="8" t="s">
        <v>410</v>
      </c>
      <c r="C235" s="8" t="s">
        <v>411</v>
      </c>
      <c r="D235" s="8" t="s">
        <v>450</v>
      </c>
      <c r="E235" s="8" t="s">
        <v>451</v>
      </c>
      <c r="F235" s="8" t="s">
        <v>72</v>
      </c>
      <c r="G235" s="8">
        <v>94</v>
      </c>
      <c r="H235" s="8" t="s">
        <v>97</v>
      </c>
      <c r="I235" s="8">
        <v>4700</v>
      </c>
      <c r="J235" s="8" t="s">
        <v>72</v>
      </c>
      <c r="K235" s="8" t="s">
        <v>72</v>
      </c>
      <c r="L235" s="8">
        <v>94</v>
      </c>
      <c r="M235" s="8" t="s">
        <v>97</v>
      </c>
      <c r="N235" s="8">
        <v>4700</v>
      </c>
      <c r="O235" s="8">
        <f>SUM(N235:N803)-SUM(O236:O803)</f>
        <v>5700</v>
      </c>
      <c r="P235" s="8" t="s">
        <v>452</v>
      </c>
      <c r="Q235" s="8" t="s">
        <v>23</v>
      </c>
    </row>
    <row r="236" s="1" customFormat="1" ht="27" spans="1:17">
      <c r="A236" s="8"/>
      <c r="B236" s="8" t="s">
        <v>410</v>
      </c>
      <c r="C236" s="8"/>
      <c r="D236" s="8" t="s">
        <v>450</v>
      </c>
      <c r="E236" s="8"/>
      <c r="F236" s="8" t="s">
        <v>39</v>
      </c>
      <c r="G236" s="8">
        <v>60</v>
      </c>
      <c r="H236" s="8" t="s">
        <v>40</v>
      </c>
      <c r="I236" s="8">
        <v>1000</v>
      </c>
      <c r="J236" s="8" t="s">
        <v>39</v>
      </c>
      <c r="K236" s="11" t="s">
        <v>39</v>
      </c>
      <c r="L236" s="8">
        <v>90</v>
      </c>
      <c r="M236" s="8" t="s">
        <v>40</v>
      </c>
      <c r="N236" s="8">
        <v>1000</v>
      </c>
      <c r="O236" s="8"/>
      <c r="P236" s="8" t="s">
        <v>452</v>
      </c>
      <c r="Q236" s="8" t="s">
        <v>23</v>
      </c>
    </row>
    <row r="237" s="1" customFormat="1" ht="27" spans="1:17">
      <c r="A237" s="8">
        <f>COUNTA($A$4:A236)+1</f>
        <v>172</v>
      </c>
      <c r="B237" s="8" t="s">
        <v>410</v>
      </c>
      <c r="C237" s="8" t="s">
        <v>411</v>
      </c>
      <c r="D237" s="8" t="s">
        <v>453</v>
      </c>
      <c r="E237" s="8" t="s">
        <v>454</v>
      </c>
      <c r="F237" s="8" t="s">
        <v>39</v>
      </c>
      <c r="G237" s="8">
        <v>73</v>
      </c>
      <c r="H237" s="8" t="s">
        <v>40</v>
      </c>
      <c r="I237" s="8">
        <v>1000</v>
      </c>
      <c r="J237" s="8" t="s">
        <v>39</v>
      </c>
      <c r="K237" s="11" t="s">
        <v>39</v>
      </c>
      <c r="L237" s="8">
        <v>73</v>
      </c>
      <c r="M237" s="8" t="s">
        <v>40</v>
      </c>
      <c r="N237" s="8">
        <v>1000</v>
      </c>
      <c r="O237" s="8">
        <f>SUM(N237:N805)-SUM(O238:O805)</f>
        <v>1000</v>
      </c>
      <c r="P237" s="8" t="s">
        <v>455</v>
      </c>
      <c r="Q237" s="8" t="s">
        <v>23</v>
      </c>
    </row>
    <row r="238" s="1" customFormat="1" ht="27" spans="1:17">
      <c r="A238" s="8">
        <f>COUNTA($A$4:A237)+1</f>
        <v>173</v>
      </c>
      <c r="B238" s="8" t="s">
        <v>410</v>
      </c>
      <c r="C238" s="8" t="s">
        <v>411</v>
      </c>
      <c r="D238" s="8" t="s">
        <v>456</v>
      </c>
      <c r="E238" s="8" t="s">
        <v>457</v>
      </c>
      <c r="F238" s="8" t="s">
        <v>27</v>
      </c>
      <c r="G238" s="8" t="s">
        <v>145</v>
      </c>
      <c r="H238" s="8" t="s">
        <v>46</v>
      </c>
      <c r="I238" s="8">
        <v>800</v>
      </c>
      <c r="J238" s="8" t="s">
        <v>27</v>
      </c>
      <c r="K238" s="10" t="s">
        <v>27</v>
      </c>
      <c r="L238" s="8">
        <v>1000</v>
      </c>
      <c r="M238" s="8" t="s">
        <v>46</v>
      </c>
      <c r="N238" s="8">
        <v>800</v>
      </c>
      <c r="O238" s="8">
        <f>SUM(N238:N806)-SUM(O239:O806)</f>
        <v>800</v>
      </c>
      <c r="P238" s="8" t="s">
        <v>458</v>
      </c>
      <c r="Q238" s="8" t="s">
        <v>23</v>
      </c>
    </row>
    <row r="239" s="1" customFormat="1" ht="27" spans="1:17">
      <c r="A239" s="26">
        <f>COUNTA($A$4:A238)+1</f>
        <v>174</v>
      </c>
      <c r="B239" s="26" t="s">
        <v>410</v>
      </c>
      <c r="C239" s="26" t="s">
        <v>411</v>
      </c>
      <c r="D239" s="26" t="s">
        <v>459</v>
      </c>
      <c r="E239" s="25" t="s">
        <v>460</v>
      </c>
      <c r="F239" s="8" t="s">
        <v>461</v>
      </c>
      <c r="G239" s="8" t="s">
        <v>272</v>
      </c>
      <c r="H239" s="8" t="s">
        <v>428</v>
      </c>
      <c r="I239" s="8">
        <v>750</v>
      </c>
      <c r="J239" s="8" t="s">
        <v>114</v>
      </c>
      <c r="K239" s="8" t="s">
        <v>21</v>
      </c>
      <c r="L239" s="8">
        <v>1</v>
      </c>
      <c r="M239" s="8" t="s">
        <v>428</v>
      </c>
      <c r="N239" s="8">
        <v>750</v>
      </c>
      <c r="O239" s="26">
        <f>SUM(N239:N809)-SUM(O240:O809)</f>
        <v>750</v>
      </c>
      <c r="P239" s="26" t="s">
        <v>462</v>
      </c>
      <c r="Q239" s="26" t="s">
        <v>23</v>
      </c>
    </row>
    <row r="240" s="1" customFormat="1" ht="27" spans="1:17">
      <c r="A240" s="15">
        <f>COUNTA($A$4:A239)+1</f>
        <v>175</v>
      </c>
      <c r="B240" s="15" t="s">
        <v>410</v>
      </c>
      <c r="C240" s="15" t="s">
        <v>411</v>
      </c>
      <c r="D240" s="15" t="s">
        <v>463</v>
      </c>
      <c r="E240" s="15" t="s">
        <v>460</v>
      </c>
      <c r="F240" s="8" t="s">
        <v>127</v>
      </c>
      <c r="G240" s="8" t="s">
        <v>272</v>
      </c>
      <c r="H240" s="8" t="s">
        <v>428</v>
      </c>
      <c r="I240" s="8">
        <v>1050</v>
      </c>
      <c r="J240" s="8" t="s">
        <v>127</v>
      </c>
      <c r="K240" s="8" t="s">
        <v>21</v>
      </c>
      <c r="L240" s="8">
        <v>1</v>
      </c>
      <c r="M240" s="8" t="s">
        <v>428</v>
      </c>
      <c r="N240" s="8">
        <v>1050</v>
      </c>
      <c r="O240" s="15">
        <f>SUM(N240:N810)-SUM(O241:O810)</f>
        <v>1050</v>
      </c>
      <c r="P240" s="15" t="s">
        <v>464</v>
      </c>
      <c r="Q240" s="15" t="s">
        <v>23</v>
      </c>
    </row>
    <row r="241" s="1" customFormat="1" ht="27" spans="1:17">
      <c r="A241" s="15">
        <f>COUNTA($A$4:A240)+1</f>
        <v>176</v>
      </c>
      <c r="B241" s="15" t="s">
        <v>410</v>
      </c>
      <c r="C241" s="15" t="s">
        <v>411</v>
      </c>
      <c r="D241" s="15" t="s">
        <v>465</v>
      </c>
      <c r="E241" s="15" t="s">
        <v>460</v>
      </c>
      <c r="F241" s="8" t="s">
        <v>127</v>
      </c>
      <c r="G241" s="8" t="s">
        <v>272</v>
      </c>
      <c r="H241" s="8" t="s">
        <v>428</v>
      </c>
      <c r="I241" s="8">
        <v>1050</v>
      </c>
      <c r="J241" s="8" t="s">
        <v>127</v>
      </c>
      <c r="K241" s="8" t="s">
        <v>21</v>
      </c>
      <c r="L241" s="8">
        <v>1</v>
      </c>
      <c r="M241" s="8" t="s">
        <v>428</v>
      </c>
      <c r="N241" s="8">
        <v>1050</v>
      </c>
      <c r="O241" s="15">
        <f>SUM(N241:N811)-SUM(O242:O811)</f>
        <v>1050</v>
      </c>
      <c r="P241" s="15" t="s">
        <v>466</v>
      </c>
      <c r="Q241" s="15" t="s">
        <v>23</v>
      </c>
    </row>
    <row r="242" s="1" customFormat="1" ht="27" spans="1:17">
      <c r="A242" s="15">
        <f>COUNTA($A$4:A241)+1</f>
        <v>177</v>
      </c>
      <c r="B242" s="15" t="s">
        <v>410</v>
      </c>
      <c r="C242" s="15" t="s">
        <v>411</v>
      </c>
      <c r="D242" s="15" t="s">
        <v>467</v>
      </c>
      <c r="E242" s="15" t="s">
        <v>460</v>
      </c>
      <c r="F242" s="8" t="s">
        <v>127</v>
      </c>
      <c r="G242" s="8" t="s">
        <v>272</v>
      </c>
      <c r="H242" s="8" t="s">
        <v>428</v>
      </c>
      <c r="I242" s="8">
        <v>1050</v>
      </c>
      <c r="J242" s="8" t="s">
        <v>127</v>
      </c>
      <c r="K242" s="8" t="s">
        <v>21</v>
      </c>
      <c r="L242" s="8">
        <v>1</v>
      </c>
      <c r="M242" s="8" t="s">
        <v>428</v>
      </c>
      <c r="N242" s="8">
        <v>1050</v>
      </c>
      <c r="O242" s="15">
        <f>SUM(N242:N812)-SUM(O243:O812)</f>
        <v>2050</v>
      </c>
      <c r="P242" s="15" t="s">
        <v>468</v>
      </c>
      <c r="Q242" s="15" t="s">
        <v>23</v>
      </c>
    </row>
    <row r="243" s="1" customFormat="1" ht="27" spans="1:17">
      <c r="A243" s="15"/>
      <c r="B243" s="15" t="s">
        <v>410</v>
      </c>
      <c r="C243" s="15"/>
      <c r="D243" s="15" t="s">
        <v>467</v>
      </c>
      <c r="E243" s="15"/>
      <c r="F243" s="8" t="s">
        <v>39</v>
      </c>
      <c r="G243" s="8">
        <v>61</v>
      </c>
      <c r="H243" s="8" t="s">
        <v>428</v>
      </c>
      <c r="I243" s="8">
        <v>1000</v>
      </c>
      <c r="J243" s="8" t="s">
        <v>39</v>
      </c>
      <c r="K243" s="11" t="s">
        <v>39</v>
      </c>
      <c r="L243" s="8">
        <v>61</v>
      </c>
      <c r="M243" s="8" t="s">
        <v>428</v>
      </c>
      <c r="N243" s="8">
        <v>1000</v>
      </c>
      <c r="O243" s="15"/>
      <c r="P243" s="15" t="s">
        <v>468</v>
      </c>
      <c r="Q243" s="15" t="s">
        <v>23</v>
      </c>
    </row>
    <row r="244" s="1" customFormat="1" ht="27" spans="1:17">
      <c r="A244" s="15">
        <f>COUNTA($A$4:A243)+1</f>
        <v>178</v>
      </c>
      <c r="B244" s="15" t="s">
        <v>410</v>
      </c>
      <c r="C244" s="15" t="s">
        <v>411</v>
      </c>
      <c r="D244" s="15" t="s">
        <v>469</v>
      </c>
      <c r="E244" s="15" t="s">
        <v>460</v>
      </c>
      <c r="F244" s="8" t="s">
        <v>127</v>
      </c>
      <c r="G244" s="8" t="s">
        <v>272</v>
      </c>
      <c r="H244" s="8" t="s">
        <v>428</v>
      </c>
      <c r="I244" s="8">
        <v>1050</v>
      </c>
      <c r="J244" s="8" t="s">
        <v>127</v>
      </c>
      <c r="K244" s="8" t="s">
        <v>21</v>
      </c>
      <c r="L244" s="8">
        <v>1</v>
      </c>
      <c r="M244" s="8" t="s">
        <v>428</v>
      </c>
      <c r="N244" s="8">
        <v>1050</v>
      </c>
      <c r="O244" s="15">
        <f t="shared" ref="O244:O263" si="7">SUM(N244:N814)-SUM(O245:O814)</f>
        <v>1050</v>
      </c>
      <c r="P244" s="15" t="s">
        <v>470</v>
      </c>
      <c r="Q244" s="15" t="s">
        <v>23</v>
      </c>
    </row>
    <row r="245" s="1" customFormat="1" ht="27" spans="1:17">
      <c r="A245" s="15">
        <f>COUNTA($A$4:A244)+1</f>
        <v>179</v>
      </c>
      <c r="B245" s="15" t="s">
        <v>410</v>
      </c>
      <c r="C245" s="15" t="s">
        <v>411</v>
      </c>
      <c r="D245" s="15" t="s">
        <v>471</v>
      </c>
      <c r="E245" s="15" t="s">
        <v>460</v>
      </c>
      <c r="F245" s="8" t="s">
        <v>127</v>
      </c>
      <c r="G245" s="8" t="s">
        <v>272</v>
      </c>
      <c r="H245" s="8" t="s">
        <v>428</v>
      </c>
      <c r="I245" s="8">
        <v>1050</v>
      </c>
      <c r="J245" s="8" t="s">
        <v>127</v>
      </c>
      <c r="K245" s="8" t="s">
        <v>21</v>
      </c>
      <c r="L245" s="8">
        <v>1</v>
      </c>
      <c r="M245" s="8" t="s">
        <v>428</v>
      </c>
      <c r="N245" s="8">
        <v>1050</v>
      </c>
      <c r="O245" s="15">
        <f t="shared" si="7"/>
        <v>1050</v>
      </c>
      <c r="P245" s="15" t="s">
        <v>466</v>
      </c>
      <c r="Q245" s="15" t="s">
        <v>23</v>
      </c>
    </row>
    <row r="246" s="1" customFormat="1" ht="27" spans="1:17">
      <c r="A246" s="15">
        <f>COUNTA($A$4:A245)+1</f>
        <v>180</v>
      </c>
      <c r="B246" s="15" t="s">
        <v>410</v>
      </c>
      <c r="C246" s="15" t="s">
        <v>411</v>
      </c>
      <c r="D246" s="15" t="s">
        <v>472</v>
      </c>
      <c r="E246" s="15" t="s">
        <v>460</v>
      </c>
      <c r="F246" s="8" t="s">
        <v>127</v>
      </c>
      <c r="G246" s="8" t="s">
        <v>272</v>
      </c>
      <c r="H246" s="8" t="s">
        <v>428</v>
      </c>
      <c r="I246" s="8">
        <v>1050</v>
      </c>
      <c r="J246" s="8" t="s">
        <v>127</v>
      </c>
      <c r="K246" s="8" t="s">
        <v>21</v>
      </c>
      <c r="L246" s="8">
        <v>1</v>
      </c>
      <c r="M246" s="8" t="s">
        <v>428</v>
      </c>
      <c r="N246" s="8">
        <v>1050</v>
      </c>
      <c r="O246" s="15">
        <f t="shared" si="7"/>
        <v>1050</v>
      </c>
      <c r="P246" s="15" t="s">
        <v>473</v>
      </c>
      <c r="Q246" s="15" t="s">
        <v>23</v>
      </c>
    </row>
    <row r="247" s="1" customFormat="1" ht="27" spans="1:17">
      <c r="A247" s="15">
        <f>COUNTA($A$4:A246)+1</f>
        <v>181</v>
      </c>
      <c r="B247" s="15" t="s">
        <v>410</v>
      </c>
      <c r="C247" s="15" t="s">
        <v>411</v>
      </c>
      <c r="D247" s="15" t="s">
        <v>474</v>
      </c>
      <c r="E247" s="15" t="s">
        <v>460</v>
      </c>
      <c r="F247" s="8" t="s">
        <v>39</v>
      </c>
      <c r="G247" s="8">
        <v>62</v>
      </c>
      <c r="H247" s="8" t="s">
        <v>428</v>
      </c>
      <c r="I247" s="8">
        <v>1000</v>
      </c>
      <c r="J247" s="8" t="s">
        <v>39</v>
      </c>
      <c r="K247" s="11" t="s">
        <v>39</v>
      </c>
      <c r="L247" s="8">
        <v>62</v>
      </c>
      <c r="M247" s="8" t="s">
        <v>428</v>
      </c>
      <c r="N247" s="8">
        <v>1000</v>
      </c>
      <c r="O247" s="15">
        <f t="shared" si="7"/>
        <v>1000</v>
      </c>
      <c r="P247" s="15" t="s">
        <v>475</v>
      </c>
      <c r="Q247" s="15" t="s">
        <v>23</v>
      </c>
    </row>
    <row r="248" s="1" customFormat="1" ht="27" spans="1:17">
      <c r="A248" s="15">
        <f>COUNTA($A$4:A247)+1</f>
        <v>182</v>
      </c>
      <c r="B248" s="15" t="s">
        <v>410</v>
      </c>
      <c r="C248" s="15" t="s">
        <v>411</v>
      </c>
      <c r="D248" s="15" t="s">
        <v>476</v>
      </c>
      <c r="E248" s="15" t="s">
        <v>477</v>
      </c>
      <c r="F248" s="8" t="s">
        <v>39</v>
      </c>
      <c r="G248" s="8">
        <v>62</v>
      </c>
      <c r="H248" s="8" t="s">
        <v>428</v>
      </c>
      <c r="I248" s="8">
        <v>1000</v>
      </c>
      <c r="J248" s="8" t="s">
        <v>39</v>
      </c>
      <c r="K248" s="11" t="s">
        <v>39</v>
      </c>
      <c r="L248" s="8">
        <v>62</v>
      </c>
      <c r="M248" s="8" t="s">
        <v>428</v>
      </c>
      <c r="N248" s="8">
        <v>1000</v>
      </c>
      <c r="O248" s="15">
        <f t="shared" si="7"/>
        <v>1000</v>
      </c>
      <c r="P248" s="15" t="s">
        <v>478</v>
      </c>
      <c r="Q248" s="15" t="s">
        <v>23</v>
      </c>
    </row>
    <row r="249" s="1" customFormat="1" ht="27" spans="1:17">
      <c r="A249" s="8">
        <f>COUNTA($A$4:A248)+1</f>
        <v>183</v>
      </c>
      <c r="B249" s="8" t="s">
        <v>410</v>
      </c>
      <c r="C249" s="8" t="s">
        <v>411</v>
      </c>
      <c r="D249" s="8" t="s">
        <v>479</v>
      </c>
      <c r="E249" s="8" t="s">
        <v>480</v>
      </c>
      <c r="F249" s="8" t="s">
        <v>39</v>
      </c>
      <c r="G249" s="8">
        <v>62</v>
      </c>
      <c r="H249" s="8" t="s">
        <v>40</v>
      </c>
      <c r="I249" s="8">
        <v>1000</v>
      </c>
      <c r="J249" s="8" t="s">
        <v>39</v>
      </c>
      <c r="K249" s="11" t="s">
        <v>39</v>
      </c>
      <c r="L249" s="8">
        <v>62</v>
      </c>
      <c r="M249" s="8" t="s">
        <v>40</v>
      </c>
      <c r="N249" s="8">
        <v>1000</v>
      </c>
      <c r="O249" s="8">
        <f t="shared" si="7"/>
        <v>1000</v>
      </c>
      <c r="P249" s="8" t="s">
        <v>481</v>
      </c>
      <c r="Q249" s="8" t="s">
        <v>23</v>
      </c>
    </row>
    <row r="250" s="1" customFormat="1" ht="27" spans="1:17">
      <c r="A250" s="8">
        <f>COUNTA($A$4:A249)+1</f>
        <v>184</v>
      </c>
      <c r="B250" s="8" t="s">
        <v>410</v>
      </c>
      <c r="C250" s="8" t="s">
        <v>411</v>
      </c>
      <c r="D250" s="8" t="s">
        <v>482</v>
      </c>
      <c r="E250" s="8" t="s">
        <v>480</v>
      </c>
      <c r="F250" s="8" t="s">
        <v>39</v>
      </c>
      <c r="G250" s="8">
        <v>62</v>
      </c>
      <c r="H250" s="8" t="s">
        <v>40</v>
      </c>
      <c r="I250" s="8">
        <v>1000</v>
      </c>
      <c r="J250" s="8" t="s">
        <v>39</v>
      </c>
      <c r="K250" s="11" t="s">
        <v>39</v>
      </c>
      <c r="L250" s="8">
        <v>62</v>
      </c>
      <c r="M250" s="8" t="s">
        <v>40</v>
      </c>
      <c r="N250" s="8">
        <v>1000</v>
      </c>
      <c r="O250" s="8">
        <f t="shared" si="7"/>
        <v>1000</v>
      </c>
      <c r="P250" s="8" t="s">
        <v>483</v>
      </c>
      <c r="Q250" s="8" t="s">
        <v>23</v>
      </c>
    </row>
    <row r="251" s="1" customFormat="1" ht="27" spans="1:17">
      <c r="A251" s="8">
        <f>COUNTA($A$4:A250)+1</f>
        <v>185</v>
      </c>
      <c r="B251" s="8" t="s">
        <v>410</v>
      </c>
      <c r="C251" s="8" t="s">
        <v>411</v>
      </c>
      <c r="D251" s="8" t="s">
        <v>484</v>
      </c>
      <c r="E251" s="8" t="s">
        <v>480</v>
      </c>
      <c r="F251" s="8" t="s">
        <v>39</v>
      </c>
      <c r="G251" s="8">
        <v>62</v>
      </c>
      <c r="H251" s="8" t="s">
        <v>40</v>
      </c>
      <c r="I251" s="8">
        <v>1000</v>
      </c>
      <c r="J251" s="8" t="s">
        <v>39</v>
      </c>
      <c r="K251" s="11" t="s">
        <v>39</v>
      </c>
      <c r="L251" s="8">
        <v>62</v>
      </c>
      <c r="M251" s="8" t="s">
        <v>40</v>
      </c>
      <c r="N251" s="8">
        <v>1000</v>
      </c>
      <c r="O251" s="8">
        <f t="shared" si="7"/>
        <v>1000</v>
      </c>
      <c r="P251" s="8" t="s">
        <v>485</v>
      </c>
      <c r="Q251" s="8" t="s">
        <v>23</v>
      </c>
    </row>
    <row r="252" s="1" customFormat="1" spans="1:17">
      <c r="A252" s="10">
        <f>COUNTA($A$4:A251)+1</f>
        <v>186</v>
      </c>
      <c r="B252" s="10" t="s">
        <v>410</v>
      </c>
      <c r="C252" s="10" t="s">
        <v>411</v>
      </c>
      <c r="D252" s="10" t="s">
        <v>486</v>
      </c>
      <c r="E252" s="8" t="s">
        <v>487</v>
      </c>
      <c r="F252" s="8" t="s">
        <v>27</v>
      </c>
      <c r="G252" s="8" t="s">
        <v>145</v>
      </c>
      <c r="H252" s="8" t="s">
        <v>46</v>
      </c>
      <c r="I252" s="8">
        <v>800</v>
      </c>
      <c r="J252" s="8" t="s">
        <v>27</v>
      </c>
      <c r="K252" s="10" t="s">
        <v>27</v>
      </c>
      <c r="L252" s="8">
        <v>1000</v>
      </c>
      <c r="M252" s="8" t="s">
        <v>46</v>
      </c>
      <c r="N252" s="8">
        <v>800</v>
      </c>
      <c r="O252" s="10">
        <f t="shared" si="7"/>
        <v>800</v>
      </c>
      <c r="P252" s="10" t="s">
        <v>481</v>
      </c>
      <c r="Q252" s="10" t="s">
        <v>23</v>
      </c>
    </row>
    <row r="253" s="1" customFormat="1" ht="27" spans="1:17">
      <c r="A253" s="8">
        <f>COUNTA($A$4:A252)+1</f>
        <v>187</v>
      </c>
      <c r="B253" s="8" t="s">
        <v>410</v>
      </c>
      <c r="C253" s="8" t="s">
        <v>411</v>
      </c>
      <c r="D253" s="8" t="s">
        <v>488</v>
      </c>
      <c r="E253" s="8" t="s">
        <v>489</v>
      </c>
      <c r="F253" s="8" t="s">
        <v>39</v>
      </c>
      <c r="G253" s="25">
        <v>61</v>
      </c>
      <c r="H253" s="8" t="s">
        <v>40</v>
      </c>
      <c r="I253" s="8">
        <v>1000</v>
      </c>
      <c r="J253" s="8" t="s">
        <v>39</v>
      </c>
      <c r="K253" s="11" t="s">
        <v>39</v>
      </c>
      <c r="L253" s="25">
        <v>61</v>
      </c>
      <c r="M253" s="8" t="s">
        <v>40</v>
      </c>
      <c r="N253" s="8">
        <v>1000</v>
      </c>
      <c r="O253" s="8">
        <f t="shared" si="7"/>
        <v>1000</v>
      </c>
      <c r="P253" s="8" t="s">
        <v>490</v>
      </c>
      <c r="Q253" s="8" t="s">
        <v>23</v>
      </c>
    </row>
    <row r="254" s="1" customFormat="1" ht="27" spans="1:17">
      <c r="A254" s="8">
        <f>COUNTA($A$4:A253)+1</f>
        <v>188</v>
      </c>
      <c r="B254" s="8" t="s">
        <v>410</v>
      </c>
      <c r="C254" s="8" t="s">
        <v>411</v>
      </c>
      <c r="D254" s="8" t="s">
        <v>491</v>
      </c>
      <c r="E254" s="8" t="s">
        <v>489</v>
      </c>
      <c r="F254" s="8" t="s">
        <v>39</v>
      </c>
      <c r="G254" s="25">
        <v>61</v>
      </c>
      <c r="H254" s="8" t="s">
        <v>40</v>
      </c>
      <c r="I254" s="8">
        <v>1000</v>
      </c>
      <c r="J254" s="8" t="s">
        <v>39</v>
      </c>
      <c r="K254" s="11" t="s">
        <v>39</v>
      </c>
      <c r="L254" s="25">
        <v>61</v>
      </c>
      <c r="M254" s="8" t="s">
        <v>40</v>
      </c>
      <c r="N254" s="8">
        <v>1000</v>
      </c>
      <c r="O254" s="8">
        <f t="shared" si="7"/>
        <v>1000</v>
      </c>
      <c r="P254" s="8" t="s">
        <v>481</v>
      </c>
      <c r="Q254" s="8" t="s">
        <v>23</v>
      </c>
    </row>
    <row r="255" s="1" customFormat="1" ht="27" spans="1:17">
      <c r="A255" s="8">
        <f>COUNTA($A$4:A254)+1</f>
        <v>189</v>
      </c>
      <c r="B255" s="8" t="s">
        <v>410</v>
      </c>
      <c r="C255" s="8" t="s">
        <v>411</v>
      </c>
      <c r="D255" s="8" t="s">
        <v>492</v>
      </c>
      <c r="E255" s="8" t="s">
        <v>489</v>
      </c>
      <c r="F255" s="8" t="s">
        <v>39</v>
      </c>
      <c r="G255" s="25">
        <v>61</v>
      </c>
      <c r="H255" s="8" t="s">
        <v>40</v>
      </c>
      <c r="I255" s="8">
        <v>1000</v>
      </c>
      <c r="J255" s="8" t="s">
        <v>39</v>
      </c>
      <c r="K255" s="11" t="s">
        <v>39</v>
      </c>
      <c r="L255" s="25">
        <v>61</v>
      </c>
      <c r="M255" s="8" t="s">
        <v>40</v>
      </c>
      <c r="N255" s="8">
        <v>1000</v>
      </c>
      <c r="O255" s="8">
        <f t="shared" si="7"/>
        <v>1000</v>
      </c>
      <c r="P255" s="8" t="s">
        <v>493</v>
      </c>
      <c r="Q255" s="8" t="s">
        <v>23</v>
      </c>
    </row>
    <row r="256" s="1" customFormat="1" ht="27" spans="1:17">
      <c r="A256" s="8">
        <f>COUNTA($A$4:A255)+1</f>
        <v>190</v>
      </c>
      <c r="B256" s="8" t="s">
        <v>410</v>
      </c>
      <c r="C256" s="8" t="s">
        <v>411</v>
      </c>
      <c r="D256" s="8" t="s">
        <v>494</v>
      </c>
      <c r="E256" s="8" t="s">
        <v>495</v>
      </c>
      <c r="F256" s="8" t="s">
        <v>39</v>
      </c>
      <c r="G256" s="25">
        <v>61</v>
      </c>
      <c r="H256" s="8" t="s">
        <v>40</v>
      </c>
      <c r="I256" s="8">
        <v>1000</v>
      </c>
      <c r="J256" s="8" t="s">
        <v>39</v>
      </c>
      <c r="K256" s="11" t="s">
        <v>39</v>
      </c>
      <c r="L256" s="25">
        <v>61</v>
      </c>
      <c r="M256" s="8" t="s">
        <v>40</v>
      </c>
      <c r="N256" s="8">
        <v>1000</v>
      </c>
      <c r="O256" s="8">
        <f t="shared" si="7"/>
        <v>1000</v>
      </c>
      <c r="P256" s="8" t="s">
        <v>496</v>
      </c>
      <c r="Q256" s="8" t="s">
        <v>23</v>
      </c>
    </row>
    <row r="257" s="1" customFormat="1" ht="27" spans="1:17">
      <c r="A257" s="8">
        <f>COUNTA($A$4:A256)+1</f>
        <v>191</v>
      </c>
      <c r="B257" s="8" t="s">
        <v>410</v>
      </c>
      <c r="C257" s="8" t="s">
        <v>411</v>
      </c>
      <c r="D257" s="8" t="s">
        <v>497</v>
      </c>
      <c r="E257" s="8" t="s">
        <v>495</v>
      </c>
      <c r="F257" s="8" t="s">
        <v>39</v>
      </c>
      <c r="G257" s="25">
        <v>61</v>
      </c>
      <c r="H257" s="8" t="s">
        <v>40</v>
      </c>
      <c r="I257" s="8">
        <v>1000</v>
      </c>
      <c r="J257" s="8" t="s">
        <v>39</v>
      </c>
      <c r="K257" s="11" t="s">
        <v>39</v>
      </c>
      <c r="L257" s="25">
        <v>61</v>
      </c>
      <c r="M257" s="8" t="s">
        <v>40</v>
      </c>
      <c r="N257" s="8">
        <v>1000</v>
      </c>
      <c r="O257" s="8">
        <f t="shared" si="7"/>
        <v>1000</v>
      </c>
      <c r="P257" s="8" t="s">
        <v>498</v>
      </c>
      <c r="Q257" s="8" t="s">
        <v>23</v>
      </c>
    </row>
    <row r="258" s="1" customFormat="1" ht="27" spans="1:17">
      <c r="A258" s="8">
        <f>COUNTA($A$4:A257)+1</f>
        <v>192</v>
      </c>
      <c r="B258" s="8" t="s">
        <v>410</v>
      </c>
      <c r="C258" s="8" t="s">
        <v>411</v>
      </c>
      <c r="D258" s="8" t="s">
        <v>499</v>
      </c>
      <c r="E258" s="8" t="s">
        <v>495</v>
      </c>
      <c r="F258" s="8" t="s">
        <v>39</v>
      </c>
      <c r="G258" s="25">
        <v>61</v>
      </c>
      <c r="H258" s="8" t="s">
        <v>40</v>
      </c>
      <c r="I258" s="8">
        <v>1000</v>
      </c>
      <c r="J258" s="8" t="s">
        <v>39</v>
      </c>
      <c r="K258" s="11" t="s">
        <v>39</v>
      </c>
      <c r="L258" s="25">
        <v>61</v>
      </c>
      <c r="M258" s="8" t="s">
        <v>40</v>
      </c>
      <c r="N258" s="8">
        <v>1000</v>
      </c>
      <c r="O258" s="8">
        <f t="shared" si="7"/>
        <v>1000</v>
      </c>
      <c r="P258" s="8" t="s">
        <v>500</v>
      </c>
      <c r="Q258" s="8" t="s">
        <v>23</v>
      </c>
    </row>
    <row r="259" s="1" customFormat="1" ht="27" spans="1:17">
      <c r="A259" s="8">
        <f>COUNTA($A$4:A258)+1</f>
        <v>193</v>
      </c>
      <c r="B259" s="8" t="s">
        <v>410</v>
      </c>
      <c r="C259" s="8" t="s">
        <v>411</v>
      </c>
      <c r="D259" s="8" t="s">
        <v>501</v>
      </c>
      <c r="E259" s="8" t="s">
        <v>502</v>
      </c>
      <c r="F259" s="8" t="s">
        <v>39</v>
      </c>
      <c r="G259" s="25">
        <v>61</v>
      </c>
      <c r="H259" s="8" t="s">
        <v>40</v>
      </c>
      <c r="I259" s="8">
        <v>1000</v>
      </c>
      <c r="J259" s="8" t="s">
        <v>39</v>
      </c>
      <c r="K259" s="11" t="s">
        <v>39</v>
      </c>
      <c r="L259" s="25">
        <v>61</v>
      </c>
      <c r="M259" s="8" t="s">
        <v>40</v>
      </c>
      <c r="N259" s="8">
        <v>1000</v>
      </c>
      <c r="O259" s="8">
        <f t="shared" si="7"/>
        <v>1000</v>
      </c>
      <c r="P259" s="8" t="s">
        <v>503</v>
      </c>
      <c r="Q259" s="8" t="s">
        <v>23</v>
      </c>
    </row>
    <row r="260" s="1" customFormat="1" ht="27" spans="1:17">
      <c r="A260" s="8">
        <f>COUNTA($A$4:A259)+1</f>
        <v>194</v>
      </c>
      <c r="B260" s="8" t="s">
        <v>410</v>
      </c>
      <c r="C260" s="8" t="s">
        <v>411</v>
      </c>
      <c r="D260" s="8" t="s">
        <v>504</v>
      </c>
      <c r="E260" s="8" t="s">
        <v>505</v>
      </c>
      <c r="F260" s="8" t="s">
        <v>39</v>
      </c>
      <c r="G260" s="25">
        <v>61</v>
      </c>
      <c r="H260" s="8" t="s">
        <v>40</v>
      </c>
      <c r="I260" s="8">
        <v>1000</v>
      </c>
      <c r="J260" s="8" t="s">
        <v>39</v>
      </c>
      <c r="K260" s="11" t="s">
        <v>39</v>
      </c>
      <c r="L260" s="25">
        <v>61</v>
      </c>
      <c r="M260" s="8" t="s">
        <v>40</v>
      </c>
      <c r="N260" s="8">
        <v>1000</v>
      </c>
      <c r="O260" s="8">
        <f t="shared" si="7"/>
        <v>1000</v>
      </c>
      <c r="P260" s="8" t="s">
        <v>464</v>
      </c>
      <c r="Q260" s="8" t="s">
        <v>23</v>
      </c>
    </row>
    <row r="261" s="1" customFormat="1" ht="27" spans="1:17">
      <c r="A261" s="8">
        <f>COUNTA($A$4:A260)+1</f>
        <v>195</v>
      </c>
      <c r="B261" s="8" t="s">
        <v>410</v>
      </c>
      <c r="C261" s="8" t="s">
        <v>411</v>
      </c>
      <c r="D261" s="8" t="s">
        <v>506</v>
      </c>
      <c r="E261" s="8" t="s">
        <v>507</v>
      </c>
      <c r="F261" s="8" t="s">
        <v>39</v>
      </c>
      <c r="G261" s="25">
        <v>61</v>
      </c>
      <c r="H261" s="8" t="s">
        <v>40</v>
      </c>
      <c r="I261" s="8">
        <v>1000</v>
      </c>
      <c r="J261" s="8" t="s">
        <v>39</v>
      </c>
      <c r="K261" s="11" t="s">
        <v>39</v>
      </c>
      <c r="L261" s="25">
        <v>61</v>
      </c>
      <c r="M261" s="8" t="s">
        <v>40</v>
      </c>
      <c r="N261" s="8">
        <v>1000</v>
      </c>
      <c r="O261" s="8">
        <f t="shared" si="7"/>
        <v>1000</v>
      </c>
      <c r="P261" s="8" t="s">
        <v>508</v>
      </c>
      <c r="Q261" s="8" t="s">
        <v>23</v>
      </c>
    </row>
    <row r="262" s="1" customFormat="1" ht="27" spans="1:17">
      <c r="A262" s="8">
        <f>COUNTA($A$4:A261)+1</f>
        <v>196</v>
      </c>
      <c r="B262" s="8" t="s">
        <v>410</v>
      </c>
      <c r="C262" s="8" t="s">
        <v>411</v>
      </c>
      <c r="D262" s="8" t="s">
        <v>509</v>
      </c>
      <c r="E262" s="8" t="s">
        <v>510</v>
      </c>
      <c r="F262" s="8" t="s">
        <v>39</v>
      </c>
      <c r="G262" s="25">
        <v>61</v>
      </c>
      <c r="H262" s="8" t="s">
        <v>40</v>
      </c>
      <c r="I262" s="8">
        <v>1000</v>
      </c>
      <c r="J262" s="8" t="s">
        <v>39</v>
      </c>
      <c r="K262" s="11" t="s">
        <v>39</v>
      </c>
      <c r="L262" s="25">
        <v>61</v>
      </c>
      <c r="M262" s="8" t="s">
        <v>40</v>
      </c>
      <c r="N262" s="8">
        <v>1000</v>
      </c>
      <c r="O262" s="8">
        <f t="shared" si="7"/>
        <v>1000</v>
      </c>
      <c r="P262" s="8" t="s">
        <v>511</v>
      </c>
      <c r="Q262" s="8" t="s">
        <v>23</v>
      </c>
    </row>
    <row r="263" s="1" customFormat="1" ht="27" spans="1:17">
      <c r="A263" s="8">
        <f>COUNTA($A$4:A262)+1</f>
        <v>197</v>
      </c>
      <c r="B263" s="8" t="s">
        <v>410</v>
      </c>
      <c r="C263" s="8" t="s">
        <v>411</v>
      </c>
      <c r="D263" s="8" t="s">
        <v>512</v>
      </c>
      <c r="E263" s="8" t="s">
        <v>513</v>
      </c>
      <c r="F263" s="8" t="s">
        <v>39</v>
      </c>
      <c r="G263" s="25">
        <v>61</v>
      </c>
      <c r="H263" s="8" t="s">
        <v>40</v>
      </c>
      <c r="I263" s="8">
        <v>1000</v>
      </c>
      <c r="J263" s="8" t="s">
        <v>39</v>
      </c>
      <c r="K263" s="11" t="s">
        <v>39</v>
      </c>
      <c r="L263" s="25">
        <v>61</v>
      </c>
      <c r="M263" s="8" t="s">
        <v>40</v>
      </c>
      <c r="N263" s="8">
        <v>1000</v>
      </c>
      <c r="O263" s="8">
        <f t="shared" si="7"/>
        <v>1640</v>
      </c>
      <c r="P263" s="8" t="s">
        <v>514</v>
      </c>
      <c r="Q263" s="8" t="s">
        <v>23</v>
      </c>
    </row>
    <row r="264" s="1" customFormat="1" spans="1:17">
      <c r="A264" s="8"/>
      <c r="B264" s="8" t="s">
        <v>410</v>
      </c>
      <c r="C264" s="8"/>
      <c r="D264" s="8" t="s">
        <v>512</v>
      </c>
      <c r="E264" s="8"/>
      <c r="F264" s="8" t="s">
        <v>27</v>
      </c>
      <c r="G264" s="25" t="s">
        <v>62</v>
      </c>
      <c r="H264" s="8" t="s">
        <v>46</v>
      </c>
      <c r="I264" s="8">
        <v>640</v>
      </c>
      <c r="J264" s="8" t="s">
        <v>27</v>
      </c>
      <c r="K264" s="10" t="s">
        <v>27</v>
      </c>
      <c r="L264" s="25">
        <v>800</v>
      </c>
      <c r="M264" s="8" t="s">
        <v>46</v>
      </c>
      <c r="N264" s="8">
        <v>640</v>
      </c>
      <c r="O264" s="8"/>
      <c r="P264" s="8" t="s">
        <v>514</v>
      </c>
      <c r="Q264" s="8" t="s">
        <v>23</v>
      </c>
    </row>
    <row r="265" s="1" customFormat="1" spans="1:17">
      <c r="A265" s="8">
        <f>COUNTA($A$4:A264)+1</f>
        <v>198</v>
      </c>
      <c r="B265" s="8" t="s">
        <v>410</v>
      </c>
      <c r="C265" s="8" t="s">
        <v>411</v>
      </c>
      <c r="D265" s="8" t="s">
        <v>515</v>
      </c>
      <c r="E265" s="8" t="s">
        <v>495</v>
      </c>
      <c r="F265" s="8" t="s">
        <v>72</v>
      </c>
      <c r="G265" s="25">
        <v>45</v>
      </c>
      <c r="H265" s="8" t="s">
        <v>71</v>
      </c>
      <c r="I265" s="8">
        <v>2250</v>
      </c>
      <c r="J265" s="8" t="s">
        <v>72</v>
      </c>
      <c r="K265" s="8" t="s">
        <v>72</v>
      </c>
      <c r="L265" s="25">
        <v>67.2</v>
      </c>
      <c r="M265" s="8" t="s">
        <v>71</v>
      </c>
      <c r="N265" s="8">
        <v>3360</v>
      </c>
      <c r="O265" s="8">
        <f>SUM(N265:N835)-SUM(O266:O835)</f>
        <v>4835</v>
      </c>
      <c r="P265" s="8" t="s">
        <v>516</v>
      </c>
      <c r="Q265" s="8" t="s">
        <v>23</v>
      </c>
    </row>
    <row r="266" s="1" customFormat="1" ht="27" spans="1:17">
      <c r="A266" s="8"/>
      <c r="B266" s="8" t="s">
        <v>410</v>
      </c>
      <c r="C266" s="8"/>
      <c r="D266" s="8" t="s">
        <v>515</v>
      </c>
      <c r="E266" s="8"/>
      <c r="F266" s="8" t="s">
        <v>39</v>
      </c>
      <c r="G266" s="25">
        <v>61</v>
      </c>
      <c r="H266" s="8" t="s">
        <v>40</v>
      </c>
      <c r="I266" s="8">
        <v>1000</v>
      </c>
      <c r="J266" s="8" t="s">
        <v>39</v>
      </c>
      <c r="K266" s="11" t="s">
        <v>39</v>
      </c>
      <c r="L266" s="25">
        <v>61</v>
      </c>
      <c r="M266" s="8" t="s">
        <v>40</v>
      </c>
      <c r="N266" s="8">
        <v>1000</v>
      </c>
      <c r="O266" s="8"/>
      <c r="P266" s="8" t="s">
        <v>516</v>
      </c>
      <c r="Q266" s="8" t="s">
        <v>23</v>
      </c>
    </row>
    <row r="267" s="1" customFormat="1" ht="27" spans="1:17">
      <c r="A267" s="8"/>
      <c r="B267" s="8" t="s">
        <v>410</v>
      </c>
      <c r="C267" s="8"/>
      <c r="D267" s="8" t="s">
        <v>515</v>
      </c>
      <c r="E267" s="8"/>
      <c r="F267" s="8" t="s">
        <v>426</v>
      </c>
      <c r="G267" s="25" t="s">
        <v>272</v>
      </c>
      <c r="H267" s="8" t="s">
        <v>428</v>
      </c>
      <c r="I267" s="8">
        <v>475</v>
      </c>
      <c r="J267" s="8" t="s">
        <v>79</v>
      </c>
      <c r="K267" s="17" t="s">
        <v>21</v>
      </c>
      <c r="L267" s="8">
        <v>1</v>
      </c>
      <c r="M267" s="8" t="s">
        <v>428</v>
      </c>
      <c r="N267" s="8">
        <v>475</v>
      </c>
      <c r="O267" s="8"/>
      <c r="P267" s="8" t="s">
        <v>516</v>
      </c>
      <c r="Q267" s="8" t="s">
        <v>23</v>
      </c>
    </row>
    <row r="268" s="1" customFormat="1" ht="27" spans="1:17">
      <c r="A268" s="8">
        <f>COUNTA($A$4:A267)+1</f>
        <v>199</v>
      </c>
      <c r="B268" s="8" t="s">
        <v>410</v>
      </c>
      <c r="C268" s="8" t="s">
        <v>411</v>
      </c>
      <c r="D268" s="8" t="s">
        <v>517</v>
      </c>
      <c r="E268" s="8" t="s">
        <v>489</v>
      </c>
      <c r="F268" s="8" t="s">
        <v>426</v>
      </c>
      <c r="G268" s="25" t="s">
        <v>272</v>
      </c>
      <c r="H268" s="8" t="s">
        <v>428</v>
      </c>
      <c r="I268" s="8">
        <v>600</v>
      </c>
      <c r="J268" s="8" t="s">
        <v>79</v>
      </c>
      <c r="K268" s="17" t="s">
        <v>21</v>
      </c>
      <c r="L268" s="8">
        <v>1</v>
      </c>
      <c r="M268" s="8" t="s">
        <v>428</v>
      </c>
      <c r="N268" s="8">
        <v>600</v>
      </c>
      <c r="O268" s="8">
        <f>SUM(N268:N840)-SUM(O269:O840)</f>
        <v>600</v>
      </c>
      <c r="P268" s="8" t="s">
        <v>518</v>
      </c>
      <c r="Q268" s="8" t="s">
        <v>23</v>
      </c>
    </row>
    <row r="269" s="1" customFormat="1" ht="27" spans="1:17">
      <c r="A269" s="10">
        <f>COUNTA($A$4:A268)+1</f>
        <v>200</v>
      </c>
      <c r="B269" s="10" t="s">
        <v>410</v>
      </c>
      <c r="C269" s="10" t="s">
        <v>411</v>
      </c>
      <c r="D269" s="10" t="s">
        <v>519</v>
      </c>
      <c r="E269" s="8" t="s">
        <v>520</v>
      </c>
      <c r="F269" s="8" t="s">
        <v>426</v>
      </c>
      <c r="G269" s="8" t="s">
        <v>272</v>
      </c>
      <c r="H269" s="8" t="s">
        <v>428</v>
      </c>
      <c r="I269" s="8">
        <v>475</v>
      </c>
      <c r="J269" s="8" t="s">
        <v>79</v>
      </c>
      <c r="K269" s="17" t="s">
        <v>21</v>
      </c>
      <c r="L269" s="8">
        <v>1</v>
      </c>
      <c r="M269" s="8" t="s">
        <v>428</v>
      </c>
      <c r="N269" s="8">
        <v>475</v>
      </c>
      <c r="O269" s="10">
        <f>SUM(N269:N841)-SUM(O270:O841)</f>
        <v>475</v>
      </c>
      <c r="P269" s="10" t="s">
        <v>521</v>
      </c>
      <c r="Q269" s="10" t="s">
        <v>23</v>
      </c>
    </row>
    <row r="270" s="1" customFormat="1" ht="27" spans="1:17">
      <c r="A270" s="10">
        <f>COUNTA($A$4:A269)+1</f>
        <v>201</v>
      </c>
      <c r="B270" s="10" t="s">
        <v>410</v>
      </c>
      <c r="C270" s="10" t="s">
        <v>411</v>
      </c>
      <c r="D270" s="10" t="s">
        <v>522</v>
      </c>
      <c r="E270" s="8" t="s">
        <v>520</v>
      </c>
      <c r="F270" s="8" t="s">
        <v>426</v>
      </c>
      <c r="G270" s="8" t="s">
        <v>272</v>
      </c>
      <c r="H270" s="8" t="s">
        <v>428</v>
      </c>
      <c r="I270" s="8">
        <v>475</v>
      </c>
      <c r="J270" s="8" t="s">
        <v>79</v>
      </c>
      <c r="K270" s="17" t="s">
        <v>21</v>
      </c>
      <c r="L270" s="8">
        <v>1</v>
      </c>
      <c r="M270" s="8" t="s">
        <v>428</v>
      </c>
      <c r="N270" s="8">
        <v>475</v>
      </c>
      <c r="O270" s="10">
        <f>SUM(N270:N842)-SUM(O271:O842)</f>
        <v>475</v>
      </c>
      <c r="P270" s="10" t="s">
        <v>523</v>
      </c>
      <c r="Q270" s="10" t="s">
        <v>23</v>
      </c>
    </row>
    <row r="271" s="1" customFormat="1" ht="27" spans="1:17">
      <c r="A271" s="8">
        <f>COUNTA($A$4:A270)+1</f>
        <v>202</v>
      </c>
      <c r="B271" s="8" t="s">
        <v>410</v>
      </c>
      <c r="C271" s="8" t="s">
        <v>411</v>
      </c>
      <c r="D271" s="8" t="s">
        <v>524</v>
      </c>
      <c r="E271" s="8" t="s">
        <v>525</v>
      </c>
      <c r="F271" s="8" t="s">
        <v>526</v>
      </c>
      <c r="G271" s="8" t="s">
        <v>527</v>
      </c>
      <c r="H271" s="8" t="s">
        <v>46</v>
      </c>
      <c r="I271" s="8">
        <v>4000</v>
      </c>
      <c r="J271" s="8" t="s">
        <v>526</v>
      </c>
      <c r="K271" s="10" t="s">
        <v>27</v>
      </c>
      <c r="L271" s="8">
        <v>5000</v>
      </c>
      <c r="M271" s="8" t="s">
        <v>46</v>
      </c>
      <c r="N271" s="8">
        <v>4000</v>
      </c>
      <c r="O271" s="8">
        <f>SUM(N271:N846)-SUM(O272:O846)</f>
        <v>4000</v>
      </c>
      <c r="P271" s="8" t="s">
        <v>528</v>
      </c>
      <c r="Q271" s="8" t="s">
        <v>23</v>
      </c>
    </row>
    <row r="272" s="1" customFormat="1" ht="27" spans="1:17">
      <c r="A272" s="8">
        <f>COUNTA($A$4:A271)+1</f>
        <v>203</v>
      </c>
      <c r="B272" s="8" t="s">
        <v>410</v>
      </c>
      <c r="C272" s="8" t="s">
        <v>411</v>
      </c>
      <c r="D272" s="8" t="s">
        <v>529</v>
      </c>
      <c r="E272" s="8" t="s">
        <v>530</v>
      </c>
      <c r="F272" s="8" t="s">
        <v>526</v>
      </c>
      <c r="G272" s="8" t="s">
        <v>531</v>
      </c>
      <c r="H272" s="8" t="s">
        <v>46</v>
      </c>
      <c r="I272" s="8">
        <v>1600</v>
      </c>
      <c r="J272" s="8" t="s">
        <v>526</v>
      </c>
      <c r="K272" s="10" t="s">
        <v>27</v>
      </c>
      <c r="L272" s="8">
        <v>2000</v>
      </c>
      <c r="M272" s="8" t="s">
        <v>46</v>
      </c>
      <c r="N272" s="8">
        <v>1600</v>
      </c>
      <c r="O272" s="8">
        <f>SUM(N272:N847)-SUM(O273:O847)</f>
        <v>1600</v>
      </c>
      <c r="P272" s="8" t="s">
        <v>532</v>
      </c>
      <c r="Q272" s="8" t="s">
        <v>23</v>
      </c>
    </row>
    <row r="273" s="1" customFormat="1" ht="27" spans="1:17">
      <c r="A273" s="8">
        <f>COUNTA($A$4:A272)+1</f>
        <v>204</v>
      </c>
      <c r="B273" s="8" t="s">
        <v>410</v>
      </c>
      <c r="C273" s="8" t="s">
        <v>411</v>
      </c>
      <c r="D273" s="8" t="s">
        <v>533</v>
      </c>
      <c r="E273" s="8" t="s">
        <v>534</v>
      </c>
      <c r="F273" s="8" t="s">
        <v>526</v>
      </c>
      <c r="G273" s="8" t="s">
        <v>531</v>
      </c>
      <c r="H273" s="8" t="s">
        <v>46</v>
      </c>
      <c r="I273" s="8">
        <v>1600</v>
      </c>
      <c r="J273" s="8" t="s">
        <v>526</v>
      </c>
      <c r="K273" s="10" t="s">
        <v>27</v>
      </c>
      <c r="L273" s="8">
        <v>2000</v>
      </c>
      <c r="M273" s="8" t="s">
        <v>46</v>
      </c>
      <c r="N273" s="8">
        <v>1600</v>
      </c>
      <c r="O273" s="8">
        <f>SUM(N273:N848)-SUM(O274:O848)</f>
        <v>1600</v>
      </c>
      <c r="P273" s="8" t="s">
        <v>535</v>
      </c>
      <c r="Q273" s="8" t="s">
        <v>23</v>
      </c>
    </row>
    <row r="274" s="1" customFormat="1" ht="27" spans="1:17">
      <c r="A274" s="8">
        <f>COUNTA($A$4:A273)+1</f>
        <v>205</v>
      </c>
      <c r="B274" s="8" t="s">
        <v>410</v>
      </c>
      <c r="C274" s="8" t="s">
        <v>411</v>
      </c>
      <c r="D274" s="8" t="s">
        <v>536</v>
      </c>
      <c r="E274" s="8" t="s">
        <v>537</v>
      </c>
      <c r="F274" s="8" t="s">
        <v>72</v>
      </c>
      <c r="G274" s="8">
        <v>45</v>
      </c>
      <c r="H274" s="8" t="s">
        <v>71</v>
      </c>
      <c r="I274" s="8">
        <v>2250</v>
      </c>
      <c r="J274" s="8" t="s">
        <v>72</v>
      </c>
      <c r="K274" s="8" t="s">
        <v>72</v>
      </c>
      <c r="L274" s="8">
        <v>45</v>
      </c>
      <c r="M274" s="8" t="s">
        <v>71</v>
      </c>
      <c r="N274" s="8">
        <v>2250</v>
      </c>
      <c r="O274" s="8">
        <f>SUM(N274:N849)-SUM(O275:O849)</f>
        <v>2250</v>
      </c>
      <c r="P274" s="8" t="s">
        <v>538</v>
      </c>
      <c r="Q274" s="8" t="s">
        <v>23</v>
      </c>
    </row>
    <row r="275" s="1" customFormat="1" ht="27" spans="1:17">
      <c r="A275" s="8">
        <f>COUNTA($A$4:A274)+1</f>
        <v>206</v>
      </c>
      <c r="B275" s="8" t="s">
        <v>410</v>
      </c>
      <c r="C275" s="8" t="s">
        <v>411</v>
      </c>
      <c r="D275" s="8" t="s">
        <v>539</v>
      </c>
      <c r="E275" s="8" t="s">
        <v>540</v>
      </c>
      <c r="F275" s="8" t="s">
        <v>39</v>
      </c>
      <c r="G275" s="25">
        <v>64</v>
      </c>
      <c r="H275" s="8" t="s">
        <v>541</v>
      </c>
      <c r="I275" s="8">
        <v>1000</v>
      </c>
      <c r="J275" s="8" t="s">
        <v>39</v>
      </c>
      <c r="K275" s="11" t="s">
        <v>39</v>
      </c>
      <c r="L275" s="25">
        <v>64</v>
      </c>
      <c r="M275" s="8" t="s">
        <v>541</v>
      </c>
      <c r="N275" s="8">
        <v>1000</v>
      </c>
      <c r="O275" s="8">
        <f>SUM(N275:N852)-SUM(O276:O852)</f>
        <v>1000</v>
      </c>
      <c r="P275" s="8" t="s">
        <v>542</v>
      </c>
      <c r="Q275" s="8" t="s">
        <v>23</v>
      </c>
    </row>
    <row r="276" s="1" customFormat="1" ht="27" spans="1:17">
      <c r="A276" s="8">
        <f>COUNTA($A$4:A275)+1</f>
        <v>207</v>
      </c>
      <c r="B276" s="8" t="s">
        <v>410</v>
      </c>
      <c r="C276" s="8" t="s">
        <v>411</v>
      </c>
      <c r="D276" s="8" t="s">
        <v>543</v>
      </c>
      <c r="E276" s="8" t="s">
        <v>544</v>
      </c>
      <c r="F276" s="8" t="s">
        <v>39</v>
      </c>
      <c r="G276" s="15">
        <v>60</v>
      </c>
      <c r="H276" s="8" t="s">
        <v>541</v>
      </c>
      <c r="I276" s="8">
        <v>1000</v>
      </c>
      <c r="J276" s="8" t="s">
        <v>39</v>
      </c>
      <c r="K276" s="11" t="s">
        <v>39</v>
      </c>
      <c r="L276" s="15">
        <v>60</v>
      </c>
      <c r="M276" s="8" t="s">
        <v>541</v>
      </c>
      <c r="N276" s="8">
        <v>1000</v>
      </c>
      <c r="O276" s="8">
        <f>SUM(N276:N853)-SUM(O277:O853)</f>
        <v>1000</v>
      </c>
      <c r="P276" s="8" t="s">
        <v>417</v>
      </c>
      <c r="Q276" s="8" t="s">
        <v>23</v>
      </c>
    </row>
    <row r="277" s="1" customFormat="1" ht="27" spans="1:17">
      <c r="A277" s="8">
        <f>COUNTA($A$4:A276)+1</f>
        <v>208</v>
      </c>
      <c r="B277" s="8" t="s">
        <v>410</v>
      </c>
      <c r="C277" s="8" t="s">
        <v>411</v>
      </c>
      <c r="D277" s="8" t="s">
        <v>545</v>
      </c>
      <c r="E277" s="8" t="s">
        <v>544</v>
      </c>
      <c r="F277" s="8" t="s">
        <v>39</v>
      </c>
      <c r="G277" s="25">
        <v>63</v>
      </c>
      <c r="H277" s="8" t="s">
        <v>541</v>
      </c>
      <c r="I277" s="8">
        <v>1000</v>
      </c>
      <c r="J277" s="8" t="s">
        <v>39</v>
      </c>
      <c r="K277" s="11" t="s">
        <v>39</v>
      </c>
      <c r="L277" s="25">
        <v>63</v>
      </c>
      <c r="M277" s="8" t="s">
        <v>541</v>
      </c>
      <c r="N277" s="8">
        <v>1000</v>
      </c>
      <c r="O277" s="8">
        <f>SUM(N277:N855)-SUM(O278:O855)</f>
        <v>1000</v>
      </c>
      <c r="P277" s="8" t="s">
        <v>546</v>
      </c>
      <c r="Q277" s="8" t="s">
        <v>23</v>
      </c>
    </row>
    <row r="278" s="1" customFormat="1" ht="27" spans="1:17">
      <c r="A278" s="8">
        <f>COUNTA($A$4:A277)+1</f>
        <v>209</v>
      </c>
      <c r="B278" s="8" t="s">
        <v>410</v>
      </c>
      <c r="C278" s="8" t="s">
        <v>411</v>
      </c>
      <c r="D278" s="8" t="s">
        <v>547</v>
      </c>
      <c r="E278" s="8" t="s">
        <v>548</v>
      </c>
      <c r="F278" s="8" t="s">
        <v>39</v>
      </c>
      <c r="G278" s="25">
        <v>220</v>
      </c>
      <c r="H278" s="8" t="s">
        <v>541</v>
      </c>
      <c r="I278" s="8">
        <v>1000</v>
      </c>
      <c r="J278" s="8" t="s">
        <v>39</v>
      </c>
      <c r="K278" s="11" t="s">
        <v>39</v>
      </c>
      <c r="L278" s="25">
        <v>220</v>
      </c>
      <c r="M278" s="8" t="s">
        <v>541</v>
      </c>
      <c r="N278" s="8">
        <v>1000</v>
      </c>
      <c r="O278" s="8">
        <f>SUM(N278:N856)-SUM(O279:O856)</f>
        <v>1000</v>
      </c>
      <c r="P278" s="8" t="s">
        <v>549</v>
      </c>
      <c r="Q278" s="8" t="s">
        <v>23</v>
      </c>
    </row>
    <row r="279" s="1" customFormat="1" ht="27" spans="1:17">
      <c r="A279" s="8">
        <f>COUNTA($A$4:A278)+1</f>
        <v>210</v>
      </c>
      <c r="B279" s="8" t="s">
        <v>410</v>
      </c>
      <c r="C279" s="8" t="s">
        <v>411</v>
      </c>
      <c r="D279" s="8" t="s">
        <v>550</v>
      </c>
      <c r="E279" s="8" t="s">
        <v>551</v>
      </c>
      <c r="F279" s="8" t="s">
        <v>39</v>
      </c>
      <c r="G279" s="25">
        <v>95</v>
      </c>
      <c r="H279" s="8" t="s">
        <v>541</v>
      </c>
      <c r="I279" s="8">
        <v>1000</v>
      </c>
      <c r="J279" s="8" t="s">
        <v>39</v>
      </c>
      <c r="K279" s="11" t="s">
        <v>39</v>
      </c>
      <c r="L279" s="25">
        <v>95</v>
      </c>
      <c r="M279" s="8" t="s">
        <v>541</v>
      </c>
      <c r="N279" s="8">
        <v>1000</v>
      </c>
      <c r="O279" s="8">
        <f t="shared" ref="O279:O284" si="8">SUM(N279:N858)-SUM(O280:O858)</f>
        <v>1000</v>
      </c>
      <c r="P279" s="8" t="s">
        <v>552</v>
      </c>
      <c r="Q279" s="8" t="s">
        <v>23</v>
      </c>
    </row>
    <row r="280" s="1" customFormat="1" ht="27" spans="1:17">
      <c r="A280" s="8">
        <f>COUNTA($A$4:A279)+1</f>
        <v>211</v>
      </c>
      <c r="B280" s="8" t="s">
        <v>410</v>
      </c>
      <c r="C280" s="8" t="s">
        <v>411</v>
      </c>
      <c r="D280" s="8" t="s">
        <v>553</v>
      </c>
      <c r="E280" s="8" t="s">
        <v>554</v>
      </c>
      <c r="F280" s="8" t="s">
        <v>39</v>
      </c>
      <c r="G280" s="15">
        <v>62</v>
      </c>
      <c r="H280" s="8" t="s">
        <v>541</v>
      </c>
      <c r="I280" s="8">
        <v>1000</v>
      </c>
      <c r="J280" s="8" t="s">
        <v>39</v>
      </c>
      <c r="K280" s="11" t="s">
        <v>39</v>
      </c>
      <c r="L280" s="15">
        <v>62</v>
      </c>
      <c r="M280" s="8" t="s">
        <v>541</v>
      </c>
      <c r="N280" s="8">
        <v>1000</v>
      </c>
      <c r="O280" s="8">
        <f t="shared" si="8"/>
        <v>1000</v>
      </c>
      <c r="P280" s="8" t="s">
        <v>555</v>
      </c>
      <c r="Q280" s="8" t="s">
        <v>23</v>
      </c>
    </row>
    <row r="281" s="1" customFormat="1" ht="27" spans="1:17">
      <c r="A281" s="8">
        <f>COUNTA($A$4:A280)+1</f>
        <v>212</v>
      </c>
      <c r="B281" s="8" t="s">
        <v>410</v>
      </c>
      <c r="C281" s="8" t="s">
        <v>411</v>
      </c>
      <c r="D281" s="8" t="s">
        <v>556</v>
      </c>
      <c r="E281" s="8" t="s">
        <v>557</v>
      </c>
      <c r="F281" s="8" t="s">
        <v>39</v>
      </c>
      <c r="G281" s="25">
        <v>317</v>
      </c>
      <c r="H281" s="8" t="s">
        <v>541</v>
      </c>
      <c r="I281" s="8">
        <v>1000</v>
      </c>
      <c r="J281" s="8" t="s">
        <v>39</v>
      </c>
      <c r="K281" s="11" t="s">
        <v>39</v>
      </c>
      <c r="L281" s="25">
        <v>317</v>
      </c>
      <c r="M281" s="8" t="s">
        <v>541</v>
      </c>
      <c r="N281" s="8">
        <v>1000</v>
      </c>
      <c r="O281" s="8">
        <f t="shared" si="8"/>
        <v>1000</v>
      </c>
      <c r="P281" s="8" t="s">
        <v>558</v>
      </c>
      <c r="Q281" s="8" t="s">
        <v>23</v>
      </c>
    </row>
    <row r="282" s="1" customFormat="1" ht="27" spans="1:17">
      <c r="A282" s="8">
        <f>COUNTA($A$4:A281)+1</f>
        <v>213</v>
      </c>
      <c r="B282" s="8" t="s">
        <v>410</v>
      </c>
      <c r="C282" s="8" t="s">
        <v>411</v>
      </c>
      <c r="D282" s="8" t="s">
        <v>559</v>
      </c>
      <c r="E282" s="8" t="s">
        <v>557</v>
      </c>
      <c r="F282" s="8" t="s">
        <v>39</v>
      </c>
      <c r="G282" s="25">
        <v>252</v>
      </c>
      <c r="H282" s="8" t="s">
        <v>541</v>
      </c>
      <c r="I282" s="8">
        <v>1000</v>
      </c>
      <c r="J282" s="8" t="s">
        <v>39</v>
      </c>
      <c r="K282" s="11" t="s">
        <v>39</v>
      </c>
      <c r="L282" s="25">
        <v>252</v>
      </c>
      <c r="M282" s="8" t="s">
        <v>541</v>
      </c>
      <c r="N282" s="8">
        <v>1000</v>
      </c>
      <c r="O282" s="8">
        <f t="shared" si="8"/>
        <v>1000</v>
      </c>
      <c r="P282" s="8" t="s">
        <v>560</v>
      </c>
      <c r="Q282" s="8" t="s">
        <v>23</v>
      </c>
    </row>
    <row r="283" s="1" customFormat="1" ht="27" spans="1:17">
      <c r="A283" s="8">
        <f>COUNTA($A$4:A282)+1</f>
        <v>214</v>
      </c>
      <c r="B283" s="8" t="s">
        <v>410</v>
      </c>
      <c r="C283" s="8" t="s">
        <v>411</v>
      </c>
      <c r="D283" s="8" t="s">
        <v>561</v>
      </c>
      <c r="E283" s="8" t="s">
        <v>537</v>
      </c>
      <c r="F283" s="8" t="s">
        <v>39</v>
      </c>
      <c r="G283" s="25">
        <v>60</v>
      </c>
      <c r="H283" s="8" t="s">
        <v>541</v>
      </c>
      <c r="I283" s="8">
        <v>1000</v>
      </c>
      <c r="J283" s="8" t="s">
        <v>39</v>
      </c>
      <c r="K283" s="11" t="s">
        <v>39</v>
      </c>
      <c r="L283" s="25">
        <v>60</v>
      </c>
      <c r="M283" s="8" t="s">
        <v>541</v>
      </c>
      <c r="N283" s="8">
        <v>1000</v>
      </c>
      <c r="O283" s="8">
        <f t="shared" si="8"/>
        <v>1000</v>
      </c>
      <c r="P283" s="8" t="s">
        <v>562</v>
      </c>
      <c r="Q283" s="8" t="s">
        <v>23</v>
      </c>
    </row>
    <row r="284" s="1" customFormat="1" ht="27" spans="1:17">
      <c r="A284" s="8">
        <f>COUNTA($A$4:A283)+1</f>
        <v>215</v>
      </c>
      <c r="B284" s="8" t="s">
        <v>410</v>
      </c>
      <c r="C284" s="8" t="s">
        <v>411</v>
      </c>
      <c r="D284" s="8" t="s">
        <v>563</v>
      </c>
      <c r="E284" s="8" t="s">
        <v>537</v>
      </c>
      <c r="F284" s="8" t="s">
        <v>39</v>
      </c>
      <c r="G284" s="25">
        <v>65</v>
      </c>
      <c r="H284" s="8" t="s">
        <v>541</v>
      </c>
      <c r="I284" s="8">
        <v>1000</v>
      </c>
      <c r="J284" s="8" t="s">
        <v>39</v>
      </c>
      <c r="K284" s="11" t="s">
        <v>39</v>
      </c>
      <c r="L284" s="25">
        <v>65</v>
      </c>
      <c r="M284" s="8" t="s">
        <v>541</v>
      </c>
      <c r="N284" s="8">
        <v>1000</v>
      </c>
      <c r="O284" s="8">
        <f t="shared" si="8"/>
        <v>1000</v>
      </c>
      <c r="P284" s="8" t="s">
        <v>464</v>
      </c>
      <c r="Q284" s="8" t="s">
        <v>23</v>
      </c>
    </row>
    <row r="285" s="1" customFormat="1" ht="27" spans="1:17">
      <c r="A285" s="8">
        <f>COUNTA($A$4:A284)+1</f>
        <v>216</v>
      </c>
      <c r="B285" s="8" t="s">
        <v>410</v>
      </c>
      <c r="C285" s="8" t="s">
        <v>411</v>
      </c>
      <c r="D285" s="8" t="s">
        <v>564</v>
      </c>
      <c r="E285" s="8" t="s">
        <v>565</v>
      </c>
      <c r="F285" s="8" t="s">
        <v>39</v>
      </c>
      <c r="G285" s="15">
        <v>60</v>
      </c>
      <c r="H285" s="8" t="s">
        <v>541</v>
      </c>
      <c r="I285" s="8">
        <v>1000</v>
      </c>
      <c r="J285" s="8" t="s">
        <v>39</v>
      </c>
      <c r="K285" s="11" t="s">
        <v>39</v>
      </c>
      <c r="L285" s="15">
        <v>60</v>
      </c>
      <c r="M285" s="8" t="s">
        <v>541</v>
      </c>
      <c r="N285" s="8">
        <v>1000</v>
      </c>
      <c r="O285" s="8">
        <f t="shared" ref="O285:O300" si="9">SUM(N285:N866)-SUM(O286:O866)</f>
        <v>1000</v>
      </c>
      <c r="P285" s="8" t="s">
        <v>566</v>
      </c>
      <c r="Q285" s="8" t="s">
        <v>23</v>
      </c>
    </row>
    <row r="286" s="1" customFormat="1" ht="67.5" spans="1:17">
      <c r="A286" s="8">
        <f>COUNTA($A$4:A285)+1</f>
        <v>217</v>
      </c>
      <c r="B286" s="8" t="s">
        <v>410</v>
      </c>
      <c r="C286" s="8" t="s">
        <v>411</v>
      </c>
      <c r="D286" s="8" t="s">
        <v>567</v>
      </c>
      <c r="E286" s="8" t="s">
        <v>548</v>
      </c>
      <c r="F286" s="8" t="s">
        <v>426</v>
      </c>
      <c r="G286" s="25" t="s">
        <v>568</v>
      </c>
      <c r="H286" s="8" t="s">
        <v>428</v>
      </c>
      <c r="I286" s="8">
        <v>5700</v>
      </c>
      <c r="J286" s="8" t="s">
        <v>79</v>
      </c>
      <c r="K286" s="17" t="s">
        <v>21</v>
      </c>
      <c r="L286" s="25">
        <v>12</v>
      </c>
      <c r="M286" s="8" t="s">
        <v>428</v>
      </c>
      <c r="N286" s="8">
        <v>5700</v>
      </c>
      <c r="O286" s="8">
        <f t="shared" si="9"/>
        <v>5700</v>
      </c>
      <c r="P286" s="8" t="s">
        <v>569</v>
      </c>
      <c r="Q286" s="8" t="s">
        <v>304</v>
      </c>
    </row>
    <row r="287" s="1" customFormat="1" spans="1:17">
      <c r="A287" s="8">
        <f>COUNTA($A$4:A286)+1</f>
        <v>218</v>
      </c>
      <c r="B287" s="8" t="s">
        <v>570</v>
      </c>
      <c r="C287" s="8" t="s">
        <v>25</v>
      </c>
      <c r="D287" s="8" t="s">
        <v>571</v>
      </c>
      <c r="E287" s="27" t="s">
        <v>572</v>
      </c>
      <c r="F287" s="8" t="s">
        <v>127</v>
      </c>
      <c r="G287" s="10" t="s">
        <v>272</v>
      </c>
      <c r="H287" s="28">
        <v>0.5</v>
      </c>
      <c r="I287" s="10">
        <v>440</v>
      </c>
      <c r="J287" s="8" t="s">
        <v>127</v>
      </c>
      <c r="K287" s="8" t="s">
        <v>21</v>
      </c>
      <c r="L287" s="8">
        <v>1</v>
      </c>
      <c r="M287" s="28">
        <v>0.5</v>
      </c>
      <c r="N287" s="10">
        <v>444</v>
      </c>
      <c r="O287" s="8">
        <f t="shared" si="9"/>
        <v>444</v>
      </c>
      <c r="P287" s="8" t="s">
        <v>573</v>
      </c>
      <c r="Q287" s="8" t="s">
        <v>23</v>
      </c>
    </row>
    <row r="288" s="1" customFormat="1" spans="1:17">
      <c r="A288" s="8">
        <f>COUNTA($A$4:A287)+1</f>
        <v>219</v>
      </c>
      <c r="B288" s="8" t="s">
        <v>570</v>
      </c>
      <c r="C288" s="8" t="s">
        <v>25</v>
      </c>
      <c r="D288" s="8" t="s">
        <v>574</v>
      </c>
      <c r="E288" s="27" t="s">
        <v>575</v>
      </c>
      <c r="F288" s="8" t="s">
        <v>576</v>
      </c>
      <c r="G288" s="10" t="s">
        <v>272</v>
      </c>
      <c r="H288" s="28">
        <v>0.5</v>
      </c>
      <c r="I288" s="10">
        <v>440</v>
      </c>
      <c r="J288" s="8" t="s">
        <v>576</v>
      </c>
      <c r="K288" s="8" t="s">
        <v>21</v>
      </c>
      <c r="L288" s="8">
        <v>1</v>
      </c>
      <c r="M288" s="28">
        <v>0.5</v>
      </c>
      <c r="N288" s="10">
        <v>444</v>
      </c>
      <c r="O288" s="8">
        <f t="shared" si="9"/>
        <v>444</v>
      </c>
      <c r="P288" s="8" t="s">
        <v>577</v>
      </c>
      <c r="Q288" s="8" t="s">
        <v>23</v>
      </c>
    </row>
    <row r="289" s="1" customFormat="1" ht="27" spans="1:17">
      <c r="A289" s="8">
        <f>COUNTA($A$4:A288)+1</f>
        <v>220</v>
      </c>
      <c r="B289" s="8" t="s">
        <v>570</v>
      </c>
      <c r="C289" s="8" t="s">
        <v>25</v>
      </c>
      <c r="D289" s="8" t="s">
        <v>578</v>
      </c>
      <c r="E289" s="27" t="s">
        <v>579</v>
      </c>
      <c r="F289" s="8" t="s">
        <v>580</v>
      </c>
      <c r="G289" s="10" t="s">
        <v>272</v>
      </c>
      <c r="H289" s="28">
        <v>0.5</v>
      </c>
      <c r="I289" s="10">
        <v>410</v>
      </c>
      <c r="J289" s="8" t="s">
        <v>580</v>
      </c>
      <c r="K289" s="8" t="s">
        <v>21</v>
      </c>
      <c r="L289" s="8">
        <v>1</v>
      </c>
      <c r="M289" s="28">
        <v>0.5</v>
      </c>
      <c r="N289" s="10">
        <v>410</v>
      </c>
      <c r="O289" s="8">
        <f t="shared" si="9"/>
        <v>1694</v>
      </c>
      <c r="P289" s="8" t="s">
        <v>581</v>
      </c>
      <c r="Q289" s="8" t="s">
        <v>23</v>
      </c>
    </row>
    <row r="290" s="1" customFormat="1" spans="1:17">
      <c r="A290" s="8"/>
      <c r="B290" s="8" t="s">
        <v>570</v>
      </c>
      <c r="C290" s="8"/>
      <c r="D290" s="8" t="s">
        <v>578</v>
      </c>
      <c r="E290" s="27"/>
      <c r="F290" s="8" t="s">
        <v>127</v>
      </c>
      <c r="G290" s="10" t="s">
        <v>272</v>
      </c>
      <c r="H290" s="28">
        <v>0.5</v>
      </c>
      <c r="I290" s="10">
        <v>440</v>
      </c>
      <c r="J290" s="8" t="s">
        <v>127</v>
      </c>
      <c r="K290" s="8" t="s">
        <v>21</v>
      </c>
      <c r="L290" s="8">
        <v>1</v>
      </c>
      <c r="M290" s="28">
        <v>0.5</v>
      </c>
      <c r="N290" s="10">
        <v>444</v>
      </c>
      <c r="O290" s="8"/>
      <c r="P290" s="8" t="s">
        <v>581</v>
      </c>
      <c r="Q290" s="8" t="s">
        <v>23</v>
      </c>
    </row>
    <row r="291" s="1" customFormat="1" spans="1:17">
      <c r="A291" s="8"/>
      <c r="B291" s="8" t="s">
        <v>570</v>
      </c>
      <c r="C291" s="8"/>
      <c r="D291" s="8" t="s">
        <v>578</v>
      </c>
      <c r="E291" s="27"/>
      <c r="F291" s="8" t="s">
        <v>94</v>
      </c>
      <c r="G291" s="10" t="s">
        <v>272</v>
      </c>
      <c r="H291" s="28">
        <v>0.5</v>
      </c>
      <c r="I291" s="10">
        <v>840</v>
      </c>
      <c r="J291" s="8" t="s">
        <v>94</v>
      </c>
      <c r="K291" s="17" t="s">
        <v>21</v>
      </c>
      <c r="L291" s="8">
        <v>1</v>
      </c>
      <c r="M291" s="28">
        <v>0.5</v>
      </c>
      <c r="N291" s="10">
        <v>840</v>
      </c>
      <c r="O291" s="8"/>
      <c r="P291" s="8" t="s">
        <v>581</v>
      </c>
      <c r="Q291" s="8" t="s">
        <v>23</v>
      </c>
    </row>
    <row r="292" s="1" customFormat="1" ht="27" spans="1:17">
      <c r="A292" s="8">
        <f>COUNTA($A$4:A291)+1</f>
        <v>221</v>
      </c>
      <c r="B292" s="8" t="s">
        <v>570</v>
      </c>
      <c r="C292" s="8" t="s">
        <v>25</v>
      </c>
      <c r="D292" s="8" t="s">
        <v>582</v>
      </c>
      <c r="E292" s="27" t="s">
        <v>583</v>
      </c>
      <c r="F292" s="8" t="s">
        <v>580</v>
      </c>
      <c r="G292" s="10" t="s">
        <v>272</v>
      </c>
      <c r="H292" s="28">
        <v>0.5</v>
      </c>
      <c r="I292" s="10">
        <v>410</v>
      </c>
      <c r="J292" s="8" t="s">
        <v>580</v>
      </c>
      <c r="K292" s="8" t="s">
        <v>21</v>
      </c>
      <c r="L292" s="8">
        <v>1</v>
      </c>
      <c r="M292" s="28">
        <v>0.5</v>
      </c>
      <c r="N292" s="10">
        <v>410</v>
      </c>
      <c r="O292" s="8">
        <f t="shared" si="9"/>
        <v>1250</v>
      </c>
      <c r="P292" s="8" t="s">
        <v>584</v>
      </c>
      <c r="Q292" s="8" t="s">
        <v>23</v>
      </c>
    </row>
    <row r="293" s="1" customFormat="1" spans="1:17">
      <c r="A293" s="8"/>
      <c r="B293" s="8" t="s">
        <v>570</v>
      </c>
      <c r="C293" s="8"/>
      <c r="D293" s="8" t="s">
        <v>582</v>
      </c>
      <c r="E293" s="27"/>
      <c r="F293" s="8" t="s">
        <v>94</v>
      </c>
      <c r="G293" s="10" t="s">
        <v>272</v>
      </c>
      <c r="H293" s="28">
        <v>0.5</v>
      </c>
      <c r="I293" s="10">
        <v>840</v>
      </c>
      <c r="J293" s="8" t="s">
        <v>94</v>
      </c>
      <c r="K293" s="17" t="s">
        <v>21</v>
      </c>
      <c r="L293" s="8">
        <v>1</v>
      </c>
      <c r="M293" s="28">
        <v>0.5</v>
      </c>
      <c r="N293" s="10">
        <v>840</v>
      </c>
      <c r="O293" s="8"/>
      <c r="P293" s="8" t="s">
        <v>584</v>
      </c>
      <c r="Q293" s="8" t="s">
        <v>23</v>
      </c>
    </row>
    <row r="294" s="1" customFormat="1" ht="27" spans="1:17">
      <c r="A294" s="8">
        <f>COUNTA($A$4:A293)+1</f>
        <v>222</v>
      </c>
      <c r="B294" s="8" t="s">
        <v>570</v>
      </c>
      <c r="C294" s="8" t="s">
        <v>25</v>
      </c>
      <c r="D294" s="8" t="s">
        <v>585</v>
      </c>
      <c r="E294" s="27" t="s">
        <v>583</v>
      </c>
      <c r="F294" s="8" t="s">
        <v>580</v>
      </c>
      <c r="G294" s="10" t="s">
        <v>272</v>
      </c>
      <c r="H294" s="28">
        <v>0.5</v>
      </c>
      <c r="I294" s="10">
        <v>410</v>
      </c>
      <c r="J294" s="8" t="s">
        <v>580</v>
      </c>
      <c r="K294" s="8" t="s">
        <v>21</v>
      </c>
      <c r="L294" s="8">
        <v>1</v>
      </c>
      <c r="M294" s="28">
        <v>0.5</v>
      </c>
      <c r="N294" s="10">
        <v>410</v>
      </c>
      <c r="O294" s="8">
        <f t="shared" si="9"/>
        <v>410</v>
      </c>
      <c r="P294" s="8" t="s">
        <v>586</v>
      </c>
      <c r="Q294" s="8" t="s">
        <v>23</v>
      </c>
    </row>
    <row r="295" s="1" customFormat="1" ht="27" spans="1:17">
      <c r="A295" s="8">
        <f>COUNTA($A$4:A294)+1</f>
        <v>223</v>
      </c>
      <c r="B295" s="8" t="s">
        <v>570</v>
      </c>
      <c r="C295" s="8" t="s">
        <v>25</v>
      </c>
      <c r="D295" s="8" t="s">
        <v>587</v>
      </c>
      <c r="E295" s="27" t="s">
        <v>588</v>
      </c>
      <c r="F295" s="8" t="s">
        <v>580</v>
      </c>
      <c r="G295" s="10" t="s">
        <v>272</v>
      </c>
      <c r="H295" s="28">
        <v>0.5</v>
      </c>
      <c r="I295" s="10">
        <v>410</v>
      </c>
      <c r="J295" s="8" t="s">
        <v>580</v>
      </c>
      <c r="K295" s="8" t="s">
        <v>21</v>
      </c>
      <c r="L295" s="8">
        <v>1</v>
      </c>
      <c r="M295" s="28">
        <v>0.5</v>
      </c>
      <c r="N295" s="10">
        <v>410</v>
      </c>
      <c r="O295" s="8">
        <f t="shared" si="9"/>
        <v>410</v>
      </c>
      <c r="P295" s="8" t="s">
        <v>589</v>
      </c>
      <c r="Q295" s="8" t="s">
        <v>23</v>
      </c>
    </row>
    <row r="296" s="1" customFormat="1" ht="27" spans="1:17">
      <c r="A296" s="8">
        <f>COUNTA($A$4:A295)+1</f>
        <v>224</v>
      </c>
      <c r="B296" s="8" t="s">
        <v>570</v>
      </c>
      <c r="C296" s="8" t="s">
        <v>25</v>
      </c>
      <c r="D296" s="8" t="s">
        <v>590</v>
      </c>
      <c r="E296" s="27" t="s">
        <v>591</v>
      </c>
      <c r="F296" s="8" t="s">
        <v>580</v>
      </c>
      <c r="G296" s="10" t="s">
        <v>272</v>
      </c>
      <c r="H296" s="28">
        <v>0.5</v>
      </c>
      <c r="I296" s="10">
        <v>410</v>
      </c>
      <c r="J296" s="8" t="s">
        <v>580</v>
      </c>
      <c r="K296" s="8" t="s">
        <v>21</v>
      </c>
      <c r="L296" s="8">
        <v>1</v>
      </c>
      <c r="M296" s="28">
        <v>0.5</v>
      </c>
      <c r="N296" s="10">
        <v>410</v>
      </c>
      <c r="O296" s="8">
        <f t="shared" si="9"/>
        <v>410</v>
      </c>
      <c r="P296" s="8" t="s">
        <v>592</v>
      </c>
      <c r="Q296" s="8" t="s">
        <v>23</v>
      </c>
    </row>
    <row r="297" s="1" customFormat="1" ht="27" spans="1:17">
      <c r="A297" s="8">
        <f>COUNTA($A$4:A296)+1</f>
        <v>225</v>
      </c>
      <c r="B297" s="8" t="s">
        <v>570</v>
      </c>
      <c r="C297" s="8" t="s">
        <v>25</v>
      </c>
      <c r="D297" s="8" t="s">
        <v>593</v>
      </c>
      <c r="E297" s="27" t="s">
        <v>583</v>
      </c>
      <c r="F297" s="8" t="s">
        <v>594</v>
      </c>
      <c r="G297" s="10" t="s">
        <v>272</v>
      </c>
      <c r="H297" s="28">
        <v>0.5</v>
      </c>
      <c r="I297" s="10">
        <v>410</v>
      </c>
      <c r="J297" s="8" t="s">
        <v>594</v>
      </c>
      <c r="K297" s="8" t="s">
        <v>21</v>
      </c>
      <c r="L297" s="8">
        <v>1</v>
      </c>
      <c r="M297" s="28">
        <v>0.5</v>
      </c>
      <c r="N297" s="10">
        <v>410</v>
      </c>
      <c r="O297" s="8">
        <f t="shared" si="9"/>
        <v>410</v>
      </c>
      <c r="P297" s="8" t="s">
        <v>595</v>
      </c>
      <c r="Q297" s="8" t="s">
        <v>23</v>
      </c>
    </row>
    <row r="298" s="1" customFormat="1" ht="27" spans="1:17">
      <c r="A298" s="8">
        <f>COUNTA($A$4:A297)+1</f>
        <v>226</v>
      </c>
      <c r="B298" s="8" t="s">
        <v>570</v>
      </c>
      <c r="C298" s="8" t="s">
        <v>25</v>
      </c>
      <c r="D298" s="8" t="s">
        <v>596</v>
      </c>
      <c r="E298" s="27" t="s">
        <v>597</v>
      </c>
      <c r="F298" s="8" t="s">
        <v>580</v>
      </c>
      <c r="G298" s="10" t="s">
        <v>272</v>
      </c>
      <c r="H298" s="28">
        <v>0.5</v>
      </c>
      <c r="I298" s="10">
        <v>410</v>
      </c>
      <c r="J298" s="8" t="s">
        <v>580</v>
      </c>
      <c r="K298" s="8" t="s">
        <v>21</v>
      </c>
      <c r="L298" s="8">
        <v>1</v>
      </c>
      <c r="M298" s="28">
        <v>0.5</v>
      </c>
      <c r="N298" s="10">
        <v>410</v>
      </c>
      <c r="O298" s="8">
        <f t="shared" si="9"/>
        <v>410</v>
      </c>
      <c r="P298" s="8" t="s">
        <v>598</v>
      </c>
      <c r="Q298" s="8" t="s">
        <v>23</v>
      </c>
    </row>
    <row r="299" s="1" customFormat="1" spans="1:17">
      <c r="A299" s="8">
        <f>COUNTA($A$4:A298)+1</f>
        <v>227</v>
      </c>
      <c r="B299" s="8" t="s">
        <v>570</v>
      </c>
      <c r="C299" s="8" t="s">
        <v>25</v>
      </c>
      <c r="D299" s="8" t="s">
        <v>599</v>
      </c>
      <c r="E299" s="27" t="s">
        <v>600</v>
      </c>
      <c r="F299" s="8" t="s">
        <v>601</v>
      </c>
      <c r="G299" s="8">
        <v>120</v>
      </c>
      <c r="H299" s="10" t="s">
        <v>40</v>
      </c>
      <c r="I299" s="10">
        <v>1000</v>
      </c>
      <c r="J299" s="8" t="s">
        <v>601</v>
      </c>
      <c r="K299" s="11" t="s">
        <v>39</v>
      </c>
      <c r="L299" s="8">
        <v>72.64</v>
      </c>
      <c r="M299" s="10" t="s">
        <v>40</v>
      </c>
      <c r="N299" s="10">
        <v>1000</v>
      </c>
      <c r="O299" s="8">
        <f t="shared" si="9"/>
        <v>1000</v>
      </c>
      <c r="P299" s="8" t="s">
        <v>602</v>
      </c>
      <c r="Q299" s="8" t="s">
        <v>23</v>
      </c>
    </row>
    <row r="300" s="1" customFormat="1" spans="1:17">
      <c r="A300" s="8">
        <f>COUNTA($A$4:A299)+1</f>
        <v>228</v>
      </c>
      <c r="B300" s="8" t="s">
        <v>570</v>
      </c>
      <c r="C300" s="8" t="s">
        <v>25</v>
      </c>
      <c r="D300" s="8" t="s">
        <v>603</v>
      </c>
      <c r="E300" s="27" t="s">
        <v>597</v>
      </c>
      <c r="F300" s="8" t="s">
        <v>601</v>
      </c>
      <c r="G300" s="8">
        <v>96</v>
      </c>
      <c r="H300" s="10" t="s">
        <v>40</v>
      </c>
      <c r="I300" s="10">
        <v>1000</v>
      </c>
      <c r="J300" s="8" t="s">
        <v>601</v>
      </c>
      <c r="K300" s="11" t="s">
        <v>39</v>
      </c>
      <c r="L300" s="8">
        <v>72</v>
      </c>
      <c r="M300" s="10" t="s">
        <v>40</v>
      </c>
      <c r="N300" s="10">
        <v>1000</v>
      </c>
      <c r="O300" s="8">
        <f t="shared" si="9"/>
        <v>1000</v>
      </c>
      <c r="P300" s="8" t="s">
        <v>604</v>
      </c>
      <c r="Q300" s="8" t="s">
        <v>23</v>
      </c>
    </row>
    <row r="301" s="1" customFormat="1" spans="1:17">
      <c r="A301" s="8">
        <f>COUNTA($A$4:A300)+1</f>
        <v>229</v>
      </c>
      <c r="B301" s="8" t="s">
        <v>570</v>
      </c>
      <c r="C301" s="8" t="s">
        <v>25</v>
      </c>
      <c r="D301" s="8" t="s">
        <v>605</v>
      </c>
      <c r="E301" s="27" t="s">
        <v>597</v>
      </c>
      <c r="F301" s="8" t="s">
        <v>601</v>
      </c>
      <c r="G301" s="8">
        <v>90</v>
      </c>
      <c r="H301" s="10" t="s">
        <v>40</v>
      </c>
      <c r="I301" s="10">
        <v>1000</v>
      </c>
      <c r="J301" s="8" t="s">
        <v>601</v>
      </c>
      <c r="K301" s="11" t="s">
        <v>39</v>
      </c>
      <c r="L301" s="8">
        <v>80.4</v>
      </c>
      <c r="M301" s="10" t="s">
        <v>40</v>
      </c>
      <c r="N301" s="10">
        <v>1000</v>
      </c>
      <c r="O301" s="8">
        <f>SUM(N301:N884)-SUM(O302:O884)</f>
        <v>1000</v>
      </c>
      <c r="P301" s="8" t="s">
        <v>604</v>
      </c>
      <c r="Q301" s="8" t="s">
        <v>23</v>
      </c>
    </row>
    <row r="302" s="1" customFormat="1" spans="1:17">
      <c r="A302" s="8">
        <f>COUNTA($A$4:A301)+1</f>
        <v>230</v>
      </c>
      <c r="B302" s="8" t="s">
        <v>570</v>
      </c>
      <c r="C302" s="8" t="s">
        <v>25</v>
      </c>
      <c r="D302" s="8" t="s">
        <v>606</v>
      </c>
      <c r="E302" s="27" t="s">
        <v>572</v>
      </c>
      <c r="F302" s="8" t="s">
        <v>601</v>
      </c>
      <c r="G302" s="8">
        <v>100</v>
      </c>
      <c r="H302" s="10" t="s">
        <v>40</v>
      </c>
      <c r="I302" s="10">
        <v>1000</v>
      </c>
      <c r="J302" s="8" t="s">
        <v>601</v>
      </c>
      <c r="K302" s="11" t="s">
        <v>39</v>
      </c>
      <c r="L302" s="8">
        <v>81.72</v>
      </c>
      <c r="M302" s="10" t="s">
        <v>40</v>
      </c>
      <c r="N302" s="10">
        <v>1000</v>
      </c>
      <c r="O302" s="8">
        <f>SUM(N302:N885)-SUM(O303:O885)</f>
        <v>1000</v>
      </c>
      <c r="P302" s="8" t="s">
        <v>607</v>
      </c>
      <c r="Q302" s="8" t="s">
        <v>23</v>
      </c>
    </row>
    <row r="303" s="1" customFormat="1" spans="1:17">
      <c r="A303" s="8">
        <f>COUNTA($A$4:A302)+1</f>
        <v>231</v>
      </c>
      <c r="B303" s="8" t="s">
        <v>570</v>
      </c>
      <c r="C303" s="8" t="s">
        <v>25</v>
      </c>
      <c r="D303" s="8" t="s">
        <v>608</v>
      </c>
      <c r="E303" s="27" t="s">
        <v>597</v>
      </c>
      <c r="F303" s="8" t="s">
        <v>601</v>
      </c>
      <c r="G303" s="8">
        <v>85</v>
      </c>
      <c r="H303" s="10" t="s">
        <v>40</v>
      </c>
      <c r="I303" s="10">
        <v>1000</v>
      </c>
      <c r="J303" s="8" t="s">
        <v>601</v>
      </c>
      <c r="K303" s="11" t="s">
        <v>39</v>
      </c>
      <c r="L303" s="8">
        <v>75.6</v>
      </c>
      <c r="M303" s="10" t="s">
        <v>40</v>
      </c>
      <c r="N303" s="10">
        <v>1000</v>
      </c>
      <c r="O303" s="8">
        <f>SUM(N303:N886)-SUM(O304:O886)</f>
        <v>1000</v>
      </c>
      <c r="P303" s="8" t="s">
        <v>609</v>
      </c>
      <c r="Q303" s="8" t="s">
        <v>23</v>
      </c>
    </row>
    <row r="304" s="1" customFormat="1" spans="1:17">
      <c r="A304" s="8">
        <f>COUNTA($A$4:A303)+1</f>
        <v>232</v>
      </c>
      <c r="B304" s="8" t="s">
        <v>570</v>
      </c>
      <c r="C304" s="8" t="s">
        <v>25</v>
      </c>
      <c r="D304" s="8" t="s">
        <v>610</v>
      </c>
      <c r="E304" s="27" t="s">
        <v>611</v>
      </c>
      <c r="F304" s="8" t="s">
        <v>601</v>
      </c>
      <c r="G304" s="8">
        <v>90</v>
      </c>
      <c r="H304" s="10" t="s">
        <v>40</v>
      </c>
      <c r="I304" s="10">
        <v>1000</v>
      </c>
      <c r="J304" s="8" t="s">
        <v>601</v>
      </c>
      <c r="K304" s="11" t="s">
        <v>39</v>
      </c>
      <c r="L304" s="8">
        <v>69.66</v>
      </c>
      <c r="M304" s="10" t="s">
        <v>40</v>
      </c>
      <c r="N304" s="10">
        <v>1000</v>
      </c>
      <c r="O304" s="8">
        <f>SUM(N304:N887)-SUM(O305:O887)</f>
        <v>1000</v>
      </c>
      <c r="P304" s="8" t="s">
        <v>581</v>
      </c>
      <c r="Q304" s="8" t="s">
        <v>23</v>
      </c>
    </row>
    <row r="305" s="1" customFormat="1" spans="1:17">
      <c r="A305" s="8">
        <f>COUNTA($A$4:A304)+1</f>
        <v>233</v>
      </c>
      <c r="B305" s="8" t="s">
        <v>570</v>
      </c>
      <c r="C305" s="8" t="s">
        <v>25</v>
      </c>
      <c r="D305" s="8" t="s">
        <v>612</v>
      </c>
      <c r="E305" s="27" t="s">
        <v>611</v>
      </c>
      <c r="F305" s="10" t="s">
        <v>613</v>
      </c>
      <c r="G305" s="8"/>
      <c r="H305" s="10"/>
      <c r="I305" s="10"/>
      <c r="J305" s="10" t="s">
        <v>613</v>
      </c>
      <c r="K305" s="8" t="s">
        <v>72</v>
      </c>
      <c r="L305" s="8">
        <v>121</v>
      </c>
      <c r="M305" s="10" t="s">
        <v>71</v>
      </c>
      <c r="N305" s="10">
        <v>6050</v>
      </c>
      <c r="O305" s="8">
        <f>SUM(N305:N889)-SUM(O306:O889)</f>
        <v>7050</v>
      </c>
      <c r="P305" s="8" t="s">
        <v>614</v>
      </c>
      <c r="Q305" s="8" t="s">
        <v>23</v>
      </c>
    </row>
    <row r="306" s="1" customFormat="1" spans="1:17">
      <c r="A306" s="8"/>
      <c r="B306" s="8" t="s">
        <v>570</v>
      </c>
      <c r="C306" s="8"/>
      <c r="D306" s="8" t="s">
        <v>612</v>
      </c>
      <c r="E306" s="27"/>
      <c r="F306" s="8" t="s">
        <v>601</v>
      </c>
      <c r="G306" s="8">
        <v>90</v>
      </c>
      <c r="H306" s="10" t="s">
        <v>40</v>
      </c>
      <c r="I306" s="10">
        <v>1000</v>
      </c>
      <c r="J306" s="8" t="s">
        <v>601</v>
      </c>
      <c r="K306" s="11" t="s">
        <v>39</v>
      </c>
      <c r="L306" s="8">
        <v>81.6</v>
      </c>
      <c r="M306" s="10" t="s">
        <v>40</v>
      </c>
      <c r="N306" s="10">
        <v>1000</v>
      </c>
      <c r="O306" s="8"/>
      <c r="P306" s="8" t="s">
        <v>614</v>
      </c>
      <c r="Q306" s="8" t="s">
        <v>23</v>
      </c>
    </row>
    <row r="307" s="1" customFormat="1" spans="1:17">
      <c r="A307" s="8">
        <f>COUNTA($A$4:A306)+1</f>
        <v>234</v>
      </c>
      <c r="B307" s="8" t="s">
        <v>570</v>
      </c>
      <c r="C307" s="8" t="s">
        <v>615</v>
      </c>
      <c r="D307" s="8" t="s">
        <v>616</v>
      </c>
      <c r="E307" s="27" t="s">
        <v>600</v>
      </c>
      <c r="F307" s="10" t="s">
        <v>613</v>
      </c>
      <c r="G307" s="10">
        <v>300</v>
      </c>
      <c r="H307" s="10" t="s">
        <v>71</v>
      </c>
      <c r="I307" s="10">
        <v>15000</v>
      </c>
      <c r="J307" s="10" t="s">
        <v>613</v>
      </c>
      <c r="K307" s="8" t="s">
        <v>72</v>
      </c>
      <c r="L307" s="10">
        <v>290</v>
      </c>
      <c r="M307" s="10" t="s">
        <v>71</v>
      </c>
      <c r="N307" s="10">
        <v>14500</v>
      </c>
      <c r="O307" s="8">
        <f>SUM(N307:N891)-SUM(O308:O891)</f>
        <v>15500</v>
      </c>
      <c r="P307" s="8"/>
      <c r="Q307" s="8" t="s">
        <v>304</v>
      </c>
    </row>
    <row r="308" s="1" customFormat="1" spans="1:17">
      <c r="A308" s="8"/>
      <c r="B308" s="8" t="s">
        <v>570</v>
      </c>
      <c r="C308" s="8"/>
      <c r="D308" s="8" t="s">
        <v>616</v>
      </c>
      <c r="E308" s="27"/>
      <c r="F308" s="10" t="s">
        <v>601</v>
      </c>
      <c r="G308" s="10">
        <v>450</v>
      </c>
      <c r="H308" s="10" t="s">
        <v>40</v>
      </c>
      <c r="I308" s="10">
        <v>3000</v>
      </c>
      <c r="J308" s="10" t="s">
        <v>601</v>
      </c>
      <c r="K308" s="11" t="s">
        <v>39</v>
      </c>
      <c r="L308" s="10">
        <v>280</v>
      </c>
      <c r="M308" s="10" t="s">
        <v>40</v>
      </c>
      <c r="N308" s="10">
        <v>1000</v>
      </c>
      <c r="O308" s="8"/>
      <c r="P308" s="8"/>
      <c r="Q308" s="8" t="s">
        <v>304</v>
      </c>
    </row>
    <row r="309" s="1" customFormat="1" spans="1:17">
      <c r="A309" s="8">
        <f>COUNTA($A$4:A308)+1</f>
        <v>235</v>
      </c>
      <c r="B309" s="8" t="s">
        <v>570</v>
      </c>
      <c r="C309" s="8" t="s">
        <v>25</v>
      </c>
      <c r="D309" s="8" t="s">
        <v>617</v>
      </c>
      <c r="E309" s="29" t="s">
        <v>611</v>
      </c>
      <c r="F309" s="30" t="s">
        <v>72</v>
      </c>
      <c r="G309" s="30">
        <v>80</v>
      </c>
      <c r="H309" s="30">
        <v>50</v>
      </c>
      <c r="I309" s="30">
        <v>4000</v>
      </c>
      <c r="J309" s="17" t="s">
        <v>72</v>
      </c>
      <c r="K309" s="8" t="s">
        <v>72</v>
      </c>
      <c r="L309" s="17">
        <v>80</v>
      </c>
      <c r="M309" s="30">
        <v>50</v>
      </c>
      <c r="N309" s="17">
        <v>4000</v>
      </c>
      <c r="O309" s="8">
        <f>SUM(N309:N893)-SUM(O310:O893)</f>
        <v>5000</v>
      </c>
      <c r="P309" s="8" t="s">
        <v>178</v>
      </c>
      <c r="Q309" s="8" t="s">
        <v>23</v>
      </c>
    </row>
    <row r="310" s="1" customFormat="1" spans="1:17">
      <c r="A310" s="8"/>
      <c r="B310" s="8" t="s">
        <v>570</v>
      </c>
      <c r="C310" s="8"/>
      <c r="D310" s="8" t="s">
        <v>617</v>
      </c>
      <c r="E310" s="29"/>
      <c r="F310" s="30"/>
      <c r="G310" s="30"/>
      <c r="H310" s="30">
        <v>1000</v>
      </c>
      <c r="I310" s="30"/>
      <c r="J310" s="17" t="s">
        <v>601</v>
      </c>
      <c r="K310" s="11" t="s">
        <v>39</v>
      </c>
      <c r="L310" s="17">
        <v>68</v>
      </c>
      <c r="M310" s="17">
        <v>1000</v>
      </c>
      <c r="N310" s="17">
        <v>1000</v>
      </c>
      <c r="O310" s="8"/>
      <c r="P310" s="8" t="s">
        <v>178</v>
      </c>
      <c r="Q310" s="8" t="s">
        <v>23</v>
      </c>
    </row>
    <row r="311" s="1" customFormat="1" spans="1:17">
      <c r="A311" s="8">
        <f>COUNTA($A$4:A310)+1</f>
        <v>236</v>
      </c>
      <c r="B311" s="8" t="s">
        <v>570</v>
      </c>
      <c r="C311" s="8" t="s">
        <v>25</v>
      </c>
      <c r="D311" s="8" t="s">
        <v>618</v>
      </c>
      <c r="E311" s="29" t="s">
        <v>588</v>
      </c>
      <c r="F311" s="8" t="s">
        <v>72</v>
      </c>
      <c r="G311" s="8">
        <v>100</v>
      </c>
      <c r="H311" s="8">
        <v>50</v>
      </c>
      <c r="I311" s="8">
        <v>5000</v>
      </c>
      <c r="J311" s="8" t="s">
        <v>72</v>
      </c>
      <c r="K311" s="8" t="s">
        <v>72</v>
      </c>
      <c r="L311" s="8">
        <v>100</v>
      </c>
      <c r="M311" s="8">
        <v>50</v>
      </c>
      <c r="N311" s="8">
        <v>5000</v>
      </c>
      <c r="O311" s="8">
        <f>SUM(N311:N895)-SUM(O312:O895)</f>
        <v>5000</v>
      </c>
      <c r="P311" s="8" t="s">
        <v>619</v>
      </c>
      <c r="Q311" s="8" t="s">
        <v>23</v>
      </c>
    </row>
    <row r="312" s="1" customFormat="1" ht="27" spans="1:17">
      <c r="A312" s="8">
        <f>COUNTA($A$4:A311)+1</f>
        <v>237</v>
      </c>
      <c r="B312" s="8" t="s">
        <v>570</v>
      </c>
      <c r="C312" s="8" t="s">
        <v>25</v>
      </c>
      <c r="D312" s="8" t="s">
        <v>620</v>
      </c>
      <c r="E312" s="31" t="s">
        <v>621</v>
      </c>
      <c r="F312" s="8" t="s">
        <v>622</v>
      </c>
      <c r="G312" s="8" t="s">
        <v>623</v>
      </c>
      <c r="H312" s="9">
        <v>0.5</v>
      </c>
      <c r="I312" s="8">
        <v>425</v>
      </c>
      <c r="J312" s="8" t="s">
        <v>622</v>
      </c>
      <c r="K312" s="8" t="s">
        <v>21</v>
      </c>
      <c r="L312" s="8">
        <v>1</v>
      </c>
      <c r="M312" s="9">
        <v>0.5</v>
      </c>
      <c r="N312" s="8">
        <v>425</v>
      </c>
      <c r="O312" s="8">
        <f>SUM(N312:N896)-SUM(O313:O896)</f>
        <v>1350</v>
      </c>
      <c r="P312" s="8" t="s">
        <v>624</v>
      </c>
      <c r="Q312" s="8" t="s">
        <v>23</v>
      </c>
    </row>
    <row r="313" s="1" customFormat="1" ht="27" spans="1:17">
      <c r="A313" s="8"/>
      <c r="B313" s="8" t="s">
        <v>570</v>
      </c>
      <c r="C313" s="8"/>
      <c r="D313" s="8" t="s">
        <v>620</v>
      </c>
      <c r="E313" s="31"/>
      <c r="F313" s="8" t="s">
        <v>625</v>
      </c>
      <c r="G313" s="8" t="s">
        <v>623</v>
      </c>
      <c r="H313" s="9">
        <v>0.5</v>
      </c>
      <c r="I313" s="8">
        <v>925</v>
      </c>
      <c r="J313" s="8" t="s">
        <v>625</v>
      </c>
      <c r="K313" s="8" t="s">
        <v>21</v>
      </c>
      <c r="L313" s="8">
        <v>1</v>
      </c>
      <c r="M313" s="9">
        <v>0.5</v>
      </c>
      <c r="N313" s="8">
        <v>925</v>
      </c>
      <c r="O313" s="8"/>
      <c r="P313" s="8" t="s">
        <v>624</v>
      </c>
      <c r="Q313" s="8" t="s">
        <v>23</v>
      </c>
    </row>
    <row r="314" s="1" customFormat="1" ht="27" spans="1:17">
      <c r="A314" s="8">
        <f>COUNTA($A$4:A313)+1</f>
        <v>238</v>
      </c>
      <c r="B314" s="8" t="s">
        <v>570</v>
      </c>
      <c r="C314" s="8" t="s">
        <v>25</v>
      </c>
      <c r="D314" s="8" t="s">
        <v>626</v>
      </c>
      <c r="E314" s="31" t="s">
        <v>627</v>
      </c>
      <c r="F314" s="8" t="s">
        <v>625</v>
      </c>
      <c r="G314" s="8" t="s">
        <v>623</v>
      </c>
      <c r="H314" s="9">
        <v>0.5</v>
      </c>
      <c r="I314" s="8">
        <v>625</v>
      </c>
      <c r="J314" s="8" t="s">
        <v>625</v>
      </c>
      <c r="K314" s="8" t="s">
        <v>21</v>
      </c>
      <c r="L314" s="8">
        <v>1</v>
      </c>
      <c r="M314" s="9">
        <v>0.5</v>
      </c>
      <c r="N314" s="8">
        <v>625</v>
      </c>
      <c r="O314" s="8">
        <f>SUM(N314:N898)-SUM(O315:O898)</f>
        <v>625</v>
      </c>
      <c r="P314" s="8" t="s">
        <v>628</v>
      </c>
      <c r="Q314" s="8" t="s">
        <v>23</v>
      </c>
    </row>
    <row r="315" s="1" customFormat="1" ht="27" spans="1:17">
      <c r="A315" s="8">
        <f>COUNTA($A$4:A314)+1</f>
        <v>239</v>
      </c>
      <c r="B315" s="8" t="s">
        <v>570</v>
      </c>
      <c r="C315" s="8" t="s">
        <v>25</v>
      </c>
      <c r="D315" s="8" t="s">
        <v>629</v>
      </c>
      <c r="E315" s="31" t="s">
        <v>621</v>
      </c>
      <c r="F315" s="8" t="s">
        <v>625</v>
      </c>
      <c r="G315" s="8" t="s">
        <v>623</v>
      </c>
      <c r="H315" s="9">
        <v>0.5</v>
      </c>
      <c r="I315" s="8">
        <v>625</v>
      </c>
      <c r="J315" s="8" t="s">
        <v>625</v>
      </c>
      <c r="K315" s="8" t="s">
        <v>21</v>
      </c>
      <c r="L315" s="8">
        <v>1</v>
      </c>
      <c r="M315" s="9">
        <v>0.5</v>
      </c>
      <c r="N315" s="8">
        <v>625</v>
      </c>
      <c r="O315" s="8">
        <f>SUM(N315:N899)-SUM(O316:O899)</f>
        <v>1030</v>
      </c>
      <c r="P315" s="8" t="s">
        <v>630</v>
      </c>
      <c r="Q315" s="8" t="s">
        <v>23</v>
      </c>
    </row>
    <row r="316" s="1" customFormat="1" ht="27" spans="1:17">
      <c r="A316" s="8"/>
      <c r="B316" s="8" t="s">
        <v>570</v>
      </c>
      <c r="C316" s="8"/>
      <c r="D316" s="8" t="s">
        <v>629</v>
      </c>
      <c r="E316" s="31"/>
      <c r="F316" s="8" t="s">
        <v>120</v>
      </c>
      <c r="G316" s="8" t="s">
        <v>623</v>
      </c>
      <c r="H316" s="9">
        <v>0.5</v>
      </c>
      <c r="I316" s="8">
        <v>325</v>
      </c>
      <c r="J316" s="8" t="s">
        <v>120</v>
      </c>
      <c r="K316" s="17" t="s">
        <v>21</v>
      </c>
      <c r="L316" s="8">
        <v>1</v>
      </c>
      <c r="M316" s="9">
        <v>0.5</v>
      </c>
      <c r="N316" s="8">
        <v>325</v>
      </c>
      <c r="O316" s="8"/>
      <c r="P316" s="8" t="s">
        <v>630</v>
      </c>
      <c r="Q316" s="8" t="s">
        <v>23</v>
      </c>
    </row>
    <row r="317" s="1" customFormat="1" ht="27" spans="1:17">
      <c r="A317" s="8"/>
      <c r="B317" s="8" t="s">
        <v>570</v>
      </c>
      <c r="C317" s="8"/>
      <c r="D317" s="8" t="s">
        <v>629</v>
      </c>
      <c r="E317" s="31"/>
      <c r="F317" s="8" t="s">
        <v>631</v>
      </c>
      <c r="G317" s="8" t="s">
        <v>623</v>
      </c>
      <c r="H317" s="9">
        <v>0.5</v>
      </c>
      <c r="I317" s="8">
        <v>80</v>
      </c>
      <c r="J317" s="8" t="s">
        <v>631</v>
      </c>
      <c r="K317" s="17" t="s">
        <v>21</v>
      </c>
      <c r="L317" s="8">
        <v>1</v>
      </c>
      <c r="M317" s="9">
        <v>0.5</v>
      </c>
      <c r="N317" s="8">
        <v>80</v>
      </c>
      <c r="O317" s="8"/>
      <c r="P317" s="8" t="s">
        <v>630</v>
      </c>
      <c r="Q317" s="8" t="s">
        <v>23</v>
      </c>
    </row>
    <row r="318" s="1" customFormat="1" ht="27" spans="1:17">
      <c r="A318" s="8">
        <f>COUNTA($A$4:A317)+1</f>
        <v>240</v>
      </c>
      <c r="B318" s="8" t="s">
        <v>570</v>
      </c>
      <c r="C318" s="8" t="s">
        <v>25</v>
      </c>
      <c r="D318" s="8" t="s">
        <v>632</v>
      </c>
      <c r="E318" s="31" t="s">
        <v>627</v>
      </c>
      <c r="F318" s="8" t="s">
        <v>625</v>
      </c>
      <c r="G318" s="8" t="s">
        <v>623</v>
      </c>
      <c r="H318" s="9">
        <v>0.5</v>
      </c>
      <c r="I318" s="8">
        <v>625</v>
      </c>
      <c r="J318" s="8" t="s">
        <v>625</v>
      </c>
      <c r="K318" s="8" t="s">
        <v>21</v>
      </c>
      <c r="L318" s="8">
        <v>1</v>
      </c>
      <c r="M318" s="9">
        <v>0.5</v>
      </c>
      <c r="N318" s="8">
        <v>625</v>
      </c>
      <c r="O318" s="8">
        <f>SUM(N318:N902)-SUM(O319:O902)</f>
        <v>705</v>
      </c>
      <c r="P318" s="8" t="s">
        <v>633</v>
      </c>
      <c r="Q318" s="8" t="s">
        <v>23</v>
      </c>
    </row>
    <row r="319" s="1" customFormat="1" ht="27" spans="1:17">
      <c r="A319" s="8"/>
      <c r="B319" s="8" t="s">
        <v>570</v>
      </c>
      <c r="C319" s="8"/>
      <c r="D319" s="8" t="s">
        <v>632</v>
      </c>
      <c r="E319" s="31"/>
      <c r="F319" s="8" t="s">
        <v>120</v>
      </c>
      <c r="G319" s="8" t="s">
        <v>623</v>
      </c>
      <c r="H319" s="9">
        <v>0.5</v>
      </c>
      <c r="I319" s="8">
        <v>80</v>
      </c>
      <c r="J319" s="8" t="s">
        <v>120</v>
      </c>
      <c r="K319" s="17" t="s">
        <v>21</v>
      </c>
      <c r="L319" s="8">
        <v>1</v>
      </c>
      <c r="M319" s="9">
        <v>0.5</v>
      </c>
      <c r="N319" s="8">
        <v>80</v>
      </c>
      <c r="O319" s="8"/>
      <c r="P319" s="8" t="s">
        <v>633</v>
      </c>
      <c r="Q319" s="8" t="s">
        <v>23</v>
      </c>
    </row>
    <row r="320" s="1" customFormat="1" spans="1:17">
      <c r="A320" s="8">
        <f>COUNTA($A$4:A319)+1</f>
        <v>241</v>
      </c>
      <c r="B320" s="8" t="s">
        <v>570</v>
      </c>
      <c r="C320" s="8" t="s">
        <v>25</v>
      </c>
      <c r="D320" s="8" t="s">
        <v>634</v>
      </c>
      <c r="E320" s="32" t="s">
        <v>597</v>
      </c>
      <c r="F320" s="8" t="s">
        <v>24</v>
      </c>
      <c r="G320" s="8">
        <v>1</v>
      </c>
      <c r="H320" s="9">
        <v>0.5</v>
      </c>
      <c r="I320" s="8">
        <v>294</v>
      </c>
      <c r="J320" s="8" t="s">
        <v>24</v>
      </c>
      <c r="K320" s="8" t="s">
        <v>21</v>
      </c>
      <c r="L320" s="8">
        <v>1</v>
      </c>
      <c r="M320" s="9">
        <v>0.5</v>
      </c>
      <c r="N320" s="8">
        <v>294</v>
      </c>
      <c r="O320" s="8">
        <f>SUM(N320:N914)-SUM(O321:O914)</f>
        <v>294</v>
      </c>
      <c r="P320" s="8" t="s">
        <v>635</v>
      </c>
      <c r="Q320" s="8" t="s">
        <v>23</v>
      </c>
    </row>
    <row r="321" s="1" customFormat="1" spans="1:17">
      <c r="A321" s="8">
        <f>COUNTA($A$4:A320)+1</f>
        <v>242</v>
      </c>
      <c r="B321" s="8" t="s">
        <v>570</v>
      </c>
      <c r="C321" s="8" t="s">
        <v>25</v>
      </c>
      <c r="D321" s="8" t="s">
        <v>636</v>
      </c>
      <c r="E321" s="32" t="s">
        <v>597</v>
      </c>
      <c r="F321" s="8" t="s">
        <v>402</v>
      </c>
      <c r="G321" s="8">
        <v>1</v>
      </c>
      <c r="H321" s="9">
        <v>0.5</v>
      </c>
      <c r="I321" s="8">
        <v>249</v>
      </c>
      <c r="J321" s="8" t="s">
        <v>402</v>
      </c>
      <c r="K321" s="8" t="s">
        <v>21</v>
      </c>
      <c r="L321" s="8">
        <v>1</v>
      </c>
      <c r="M321" s="9">
        <v>0.5</v>
      </c>
      <c r="N321" s="8">
        <v>249</v>
      </c>
      <c r="O321" s="8">
        <f>SUM(N321:N915)-SUM(O322:O915)</f>
        <v>589</v>
      </c>
      <c r="P321" s="8" t="s">
        <v>637</v>
      </c>
      <c r="Q321" s="8" t="s">
        <v>23</v>
      </c>
    </row>
    <row r="322" s="1" customFormat="1" spans="1:17">
      <c r="A322" s="8"/>
      <c r="B322" s="8" t="s">
        <v>570</v>
      </c>
      <c r="C322" s="8"/>
      <c r="D322" s="8" t="s">
        <v>636</v>
      </c>
      <c r="E322" s="32"/>
      <c r="F322" s="8" t="s">
        <v>24</v>
      </c>
      <c r="G322" s="8">
        <v>1</v>
      </c>
      <c r="H322" s="9">
        <v>0.5</v>
      </c>
      <c r="I322" s="8">
        <v>340</v>
      </c>
      <c r="J322" s="8" t="s">
        <v>24</v>
      </c>
      <c r="K322" s="8" t="s">
        <v>21</v>
      </c>
      <c r="L322" s="8">
        <v>1</v>
      </c>
      <c r="M322" s="9">
        <v>0.5</v>
      </c>
      <c r="N322" s="8">
        <v>340</v>
      </c>
      <c r="O322" s="8"/>
      <c r="P322" s="8" t="s">
        <v>637</v>
      </c>
      <c r="Q322" s="8" t="s">
        <v>23</v>
      </c>
    </row>
    <row r="323" s="1" customFormat="1" spans="1:17">
      <c r="A323" s="8">
        <f>COUNTA($A$4:A322)+1</f>
        <v>243</v>
      </c>
      <c r="B323" s="8" t="s">
        <v>570</v>
      </c>
      <c r="C323" s="8" t="s">
        <v>25</v>
      </c>
      <c r="D323" s="8" t="s">
        <v>638</v>
      </c>
      <c r="E323" s="32" t="s">
        <v>588</v>
      </c>
      <c r="F323" s="8" t="s">
        <v>402</v>
      </c>
      <c r="G323" s="8">
        <v>1</v>
      </c>
      <c r="H323" s="9">
        <v>0.5</v>
      </c>
      <c r="I323" s="8">
        <v>321.78</v>
      </c>
      <c r="J323" s="8" t="s">
        <v>402</v>
      </c>
      <c r="K323" s="8" t="s">
        <v>21</v>
      </c>
      <c r="L323" s="8">
        <v>1</v>
      </c>
      <c r="M323" s="9">
        <v>0.5</v>
      </c>
      <c r="N323" s="8">
        <v>321.78</v>
      </c>
      <c r="O323" s="8">
        <f>SUM(N323:N917)-SUM(O324:O917)</f>
        <v>321.780000000028</v>
      </c>
      <c r="P323" s="8" t="s">
        <v>639</v>
      </c>
      <c r="Q323" s="8" t="s">
        <v>23</v>
      </c>
    </row>
    <row r="324" s="1" customFormat="1" spans="1:17">
      <c r="A324" s="8">
        <f>COUNTA($A$4:A323)+1</f>
        <v>244</v>
      </c>
      <c r="B324" s="8" t="s">
        <v>570</v>
      </c>
      <c r="C324" s="8" t="s">
        <v>25</v>
      </c>
      <c r="D324" s="8" t="s">
        <v>640</v>
      </c>
      <c r="E324" s="33" t="s">
        <v>641</v>
      </c>
      <c r="F324" s="8" t="s">
        <v>72</v>
      </c>
      <c r="G324" s="8">
        <v>102</v>
      </c>
      <c r="H324" s="8">
        <v>50</v>
      </c>
      <c r="I324" s="8">
        <v>5100</v>
      </c>
      <c r="J324" s="17" t="s">
        <v>72</v>
      </c>
      <c r="K324" s="8" t="s">
        <v>72</v>
      </c>
      <c r="L324" s="17">
        <v>94.08</v>
      </c>
      <c r="M324" s="17">
        <v>50</v>
      </c>
      <c r="N324" s="17">
        <v>4704</v>
      </c>
      <c r="O324" s="8">
        <f>SUM(N324:N918)-SUM(O325:O918)</f>
        <v>5984</v>
      </c>
      <c r="P324" s="8" t="s">
        <v>642</v>
      </c>
      <c r="Q324" s="8" t="s">
        <v>23</v>
      </c>
    </row>
    <row r="325" s="1" customFormat="1" spans="1:17">
      <c r="A325" s="8"/>
      <c r="B325" s="8" t="s">
        <v>570</v>
      </c>
      <c r="C325" s="8"/>
      <c r="D325" s="8" t="s">
        <v>640</v>
      </c>
      <c r="E325" s="33"/>
      <c r="F325" s="8" t="s">
        <v>39</v>
      </c>
      <c r="G325" s="8">
        <v>70</v>
      </c>
      <c r="H325" s="8">
        <v>1000</v>
      </c>
      <c r="I325" s="8">
        <v>1000</v>
      </c>
      <c r="J325" s="17" t="s">
        <v>39</v>
      </c>
      <c r="K325" s="11" t="s">
        <v>39</v>
      </c>
      <c r="L325" s="17">
        <v>75.68</v>
      </c>
      <c r="M325" s="17">
        <v>1000</v>
      </c>
      <c r="N325" s="17">
        <v>1000</v>
      </c>
      <c r="O325" s="8"/>
      <c r="P325" s="8" t="s">
        <v>642</v>
      </c>
      <c r="Q325" s="8" t="s">
        <v>23</v>
      </c>
    </row>
    <row r="326" s="1" customFormat="1" ht="27" spans="1:17">
      <c r="A326" s="8"/>
      <c r="B326" s="8" t="s">
        <v>570</v>
      </c>
      <c r="C326" s="8"/>
      <c r="D326" s="8" t="s">
        <v>640</v>
      </c>
      <c r="E326" s="33"/>
      <c r="F326" s="8" t="s">
        <v>643</v>
      </c>
      <c r="G326" s="8" t="s">
        <v>644</v>
      </c>
      <c r="H326" s="9">
        <v>0.5</v>
      </c>
      <c r="I326" s="8">
        <v>280</v>
      </c>
      <c r="J326" s="17" t="s">
        <v>643</v>
      </c>
      <c r="K326" s="8" t="s">
        <v>21</v>
      </c>
      <c r="L326" s="17">
        <v>1</v>
      </c>
      <c r="M326" s="18">
        <v>0.5</v>
      </c>
      <c r="N326" s="17">
        <v>280</v>
      </c>
      <c r="O326" s="8"/>
      <c r="P326" s="8" t="s">
        <v>642</v>
      </c>
      <c r="Q326" s="8" t="s">
        <v>23</v>
      </c>
    </row>
    <row r="327" s="1" customFormat="1" spans="1:17">
      <c r="A327" s="8">
        <f>COUNTA($A$4:A326)+1</f>
        <v>245</v>
      </c>
      <c r="B327" s="8" t="s">
        <v>570</v>
      </c>
      <c r="C327" s="8" t="s">
        <v>25</v>
      </c>
      <c r="D327" s="8" t="s">
        <v>645</v>
      </c>
      <c r="E327" s="33" t="s">
        <v>646</v>
      </c>
      <c r="F327" s="8" t="s">
        <v>39</v>
      </c>
      <c r="G327" s="8">
        <v>77</v>
      </c>
      <c r="H327" s="8">
        <v>1000</v>
      </c>
      <c r="I327" s="8">
        <v>1000</v>
      </c>
      <c r="J327" s="8" t="s">
        <v>39</v>
      </c>
      <c r="K327" s="11" t="s">
        <v>39</v>
      </c>
      <c r="L327" s="8"/>
      <c r="M327" s="8"/>
      <c r="N327" s="8"/>
      <c r="O327" s="8">
        <f>SUM(N327:N923)-SUM(O328:O923)</f>
        <v>1215</v>
      </c>
      <c r="P327" s="8" t="s">
        <v>647</v>
      </c>
      <c r="Q327" s="8" t="s">
        <v>23</v>
      </c>
    </row>
    <row r="328" s="1" customFormat="1" ht="27" spans="1:17">
      <c r="A328" s="8"/>
      <c r="B328" s="8" t="s">
        <v>570</v>
      </c>
      <c r="C328" s="8"/>
      <c r="D328" s="8" t="s">
        <v>645</v>
      </c>
      <c r="E328" s="33"/>
      <c r="F328" s="8" t="s">
        <v>643</v>
      </c>
      <c r="G328" s="8" t="s">
        <v>648</v>
      </c>
      <c r="H328" s="9">
        <v>0.5</v>
      </c>
      <c r="I328" s="8">
        <v>1215</v>
      </c>
      <c r="J328" s="8" t="s">
        <v>643</v>
      </c>
      <c r="K328" s="8" t="s">
        <v>21</v>
      </c>
      <c r="L328" s="8">
        <v>1</v>
      </c>
      <c r="M328" s="9">
        <v>0.5</v>
      </c>
      <c r="N328" s="8">
        <v>1215</v>
      </c>
      <c r="O328" s="8"/>
      <c r="P328" s="8" t="s">
        <v>647</v>
      </c>
      <c r="Q328" s="8" t="s">
        <v>23</v>
      </c>
    </row>
    <row r="329" s="1" customFormat="1" ht="40.5" spans="1:17">
      <c r="A329" s="8">
        <f>COUNTA($A$4:A328)+1</f>
        <v>246</v>
      </c>
      <c r="B329" s="8" t="s">
        <v>570</v>
      </c>
      <c r="C329" s="8" t="s">
        <v>25</v>
      </c>
      <c r="D329" s="8" t="s">
        <v>649</v>
      </c>
      <c r="E329" s="34" t="s">
        <v>597</v>
      </c>
      <c r="F329" s="8" t="s">
        <v>650</v>
      </c>
      <c r="G329" s="8" t="s">
        <v>651</v>
      </c>
      <c r="H329" s="8" t="s">
        <v>71</v>
      </c>
      <c r="I329" s="8">
        <v>12100</v>
      </c>
      <c r="J329" s="8" t="s">
        <v>650</v>
      </c>
      <c r="K329" s="8" t="s">
        <v>72</v>
      </c>
      <c r="L329" s="8">
        <v>181</v>
      </c>
      <c r="M329" s="8" t="s">
        <v>71</v>
      </c>
      <c r="N329" s="8">
        <v>9050</v>
      </c>
      <c r="O329" s="8">
        <f>SUM(N329:N926)-SUM(O330:O926)</f>
        <v>10050</v>
      </c>
      <c r="P329" s="8" t="s">
        <v>639</v>
      </c>
      <c r="Q329" s="8" t="s">
        <v>23</v>
      </c>
    </row>
    <row r="330" s="1" customFormat="1" ht="40.5" spans="1:17">
      <c r="A330" s="8"/>
      <c r="B330" s="8" t="s">
        <v>570</v>
      </c>
      <c r="C330" s="8"/>
      <c r="D330" s="8" t="s">
        <v>649</v>
      </c>
      <c r="E330" s="34"/>
      <c r="F330" s="8" t="s">
        <v>652</v>
      </c>
      <c r="G330" s="8" t="s">
        <v>653</v>
      </c>
      <c r="H330" s="8">
        <v>1000</v>
      </c>
      <c r="I330" s="8">
        <v>1000</v>
      </c>
      <c r="J330" s="8" t="s">
        <v>652</v>
      </c>
      <c r="K330" s="11" t="s">
        <v>39</v>
      </c>
      <c r="L330" s="8">
        <v>80</v>
      </c>
      <c r="M330" s="8">
        <v>1000</v>
      </c>
      <c r="N330" s="8">
        <v>1000</v>
      </c>
      <c r="O330" s="8"/>
      <c r="P330" s="8" t="s">
        <v>639</v>
      </c>
      <c r="Q330" s="8" t="s">
        <v>23</v>
      </c>
    </row>
    <row r="331" s="1" customFormat="1" ht="40.5" spans="1:17">
      <c r="A331" s="8">
        <f>COUNTA($A$4:A330)+1</f>
        <v>247</v>
      </c>
      <c r="B331" s="8" t="s">
        <v>570</v>
      </c>
      <c r="C331" s="8" t="s">
        <v>25</v>
      </c>
      <c r="D331" s="8" t="s">
        <v>654</v>
      </c>
      <c r="E331" s="34" t="s">
        <v>600</v>
      </c>
      <c r="F331" s="8" t="s">
        <v>652</v>
      </c>
      <c r="G331" s="8" t="s">
        <v>655</v>
      </c>
      <c r="H331" s="8">
        <v>1000</v>
      </c>
      <c r="I331" s="8">
        <v>1000</v>
      </c>
      <c r="J331" s="8" t="s">
        <v>652</v>
      </c>
      <c r="K331" s="11" t="s">
        <v>39</v>
      </c>
      <c r="L331" s="8">
        <v>100</v>
      </c>
      <c r="M331" s="8">
        <v>1000</v>
      </c>
      <c r="N331" s="8">
        <v>1000</v>
      </c>
      <c r="O331" s="8">
        <f>SUM(N331:N928)-SUM(O332:O928)</f>
        <v>1399.5</v>
      </c>
      <c r="P331" s="8" t="s">
        <v>656</v>
      </c>
      <c r="Q331" s="8" t="s">
        <v>23</v>
      </c>
    </row>
    <row r="332" s="1" customFormat="1" ht="67.5" spans="1:17">
      <c r="A332" s="8"/>
      <c r="B332" s="8" t="s">
        <v>570</v>
      </c>
      <c r="C332" s="8"/>
      <c r="D332" s="8" t="s">
        <v>654</v>
      </c>
      <c r="E332" s="34"/>
      <c r="F332" s="8" t="s">
        <v>402</v>
      </c>
      <c r="G332" s="8" t="s">
        <v>657</v>
      </c>
      <c r="H332" s="8" t="s">
        <v>428</v>
      </c>
      <c r="I332" s="42">
        <v>399.5</v>
      </c>
      <c r="J332" s="8" t="s">
        <v>402</v>
      </c>
      <c r="K332" s="8" t="s">
        <v>21</v>
      </c>
      <c r="L332" s="8">
        <v>1</v>
      </c>
      <c r="M332" s="8" t="s">
        <v>428</v>
      </c>
      <c r="N332" s="42">
        <v>399.5</v>
      </c>
      <c r="O332" s="8"/>
      <c r="P332" s="8" t="s">
        <v>656</v>
      </c>
      <c r="Q332" s="8" t="s">
        <v>23</v>
      </c>
    </row>
    <row r="333" s="1" customFormat="1" spans="1:17">
      <c r="A333" s="8">
        <f>COUNTA($A$4:A332)+1</f>
        <v>248</v>
      </c>
      <c r="B333" s="8" t="s">
        <v>570</v>
      </c>
      <c r="C333" s="8" t="s">
        <v>25</v>
      </c>
      <c r="D333" s="8" t="s">
        <v>658</v>
      </c>
      <c r="E333" s="34" t="s">
        <v>600</v>
      </c>
      <c r="F333" s="8" t="s">
        <v>659</v>
      </c>
      <c r="G333" s="8" t="s">
        <v>660</v>
      </c>
      <c r="H333" s="9">
        <v>0.5</v>
      </c>
      <c r="I333" s="8">
        <v>240</v>
      </c>
      <c r="J333" s="8" t="s">
        <v>659</v>
      </c>
      <c r="K333" s="8" t="s">
        <v>21</v>
      </c>
      <c r="L333" s="8">
        <v>1</v>
      </c>
      <c r="M333" s="9">
        <v>0.5</v>
      </c>
      <c r="N333" s="8">
        <v>240</v>
      </c>
      <c r="O333" s="8">
        <f>SUM(N333:N930)-SUM(O334:O930)</f>
        <v>240</v>
      </c>
      <c r="P333" s="8" t="s">
        <v>661</v>
      </c>
      <c r="Q333" s="8" t="s">
        <v>23</v>
      </c>
    </row>
    <row r="334" s="1" customFormat="1" ht="27" spans="1:17">
      <c r="A334" s="8">
        <f>COUNTA($A$4:A333)+1</f>
        <v>249</v>
      </c>
      <c r="B334" s="8" t="s">
        <v>570</v>
      </c>
      <c r="C334" s="8" t="s">
        <v>25</v>
      </c>
      <c r="D334" s="8" t="s">
        <v>662</v>
      </c>
      <c r="E334" s="10" t="s">
        <v>663</v>
      </c>
      <c r="F334" s="8" t="s">
        <v>39</v>
      </c>
      <c r="G334" s="8">
        <v>80</v>
      </c>
      <c r="H334" s="8" t="s">
        <v>664</v>
      </c>
      <c r="I334" s="8">
        <v>1000</v>
      </c>
      <c r="J334" s="8" t="s">
        <v>39</v>
      </c>
      <c r="K334" s="11" t="s">
        <v>39</v>
      </c>
      <c r="L334" s="8">
        <v>80</v>
      </c>
      <c r="M334" s="8" t="s">
        <v>664</v>
      </c>
      <c r="N334" s="8">
        <v>1000</v>
      </c>
      <c r="O334" s="8">
        <f t="shared" ref="O334:O349" si="10">SUM(N334:N932)-SUM(O335:O932)</f>
        <v>1000</v>
      </c>
      <c r="P334" s="8" t="s">
        <v>665</v>
      </c>
      <c r="Q334" s="8" t="s">
        <v>23</v>
      </c>
    </row>
    <row r="335" s="1" customFormat="1" ht="27" spans="1:17">
      <c r="A335" s="8">
        <f>COUNTA($A$4:A334)+1</f>
        <v>250</v>
      </c>
      <c r="B335" s="8" t="s">
        <v>570</v>
      </c>
      <c r="C335" s="8" t="s">
        <v>25</v>
      </c>
      <c r="D335" s="8" t="s">
        <v>666</v>
      </c>
      <c r="E335" s="10" t="s">
        <v>663</v>
      </c>
      <c r="F335" s="8" t="s">
        <v>39</v>
      </c>
      <c r="G335" s="8">
        <v>80</v>
      </c>
      <c r="H335" s="8" t="s">
        <v>664</v>
      </c>
      <c r="I335" s="8">
        <v>1000</v>
      </c>
      <c r="J335" s="8" t="s">
        <v>39</v>
      </c>
      <c r="K335" s="11" t="s">
        <v>39</v>
      </c>
      <c r="L335" s="8">
        <v>80</v>
      </c>
      <c r="M335" s="8" t="s">
        <v>664</v>
      </c>
      <c r="N335" s="8">
        <v>1000</v>
      </c>
      <c r="O335" s="8">
        <f t="shared" si="10"/>
        <v>1000</v>
      </c>
      <c r="P335" s="8" t="s">
        <v>667</v>
      </c>
      <c r="Q335" s="8" t="s">
        <v>23</v>
      </c>
    </row>
    <row r="336" s="1" customFormat="1" ht="27" spans="1:17">
      <c r="A336" s="8">
        <f>COUNTA($A$4:A335)+1</f>
        <v>251</v>
      </c>
      <c r="B336" s="8" t="s">
        <v>570</v>
      </c>
      <c r="C336" s="8" t="s">
        <v>25</v>
      </c>
      <c r="D336" s="8" t="s">
        <v>668</v>
      </c>
      <c r="E336" s="10" t="s">
        <v>663</v>
      </c>
      <c r="F336" s="8" t="s">
        <v>39</v>
      </c>
      <c r="G336" s="8">
        <v>80</v>
      </c>
      <c r="H336" s="8" t="s">
        <v>664</v>
      </c>
      <c r="I336" s="8">
        <v>1000</v>
      </c>
      <c r="J336" s="8" t="s">
        <v>39</v>
      </c>
      <c r="K336" s="11" t="s">
        <v>39</v>
      </c>
      <c r="L336" s="8">
        <v>66</v>
      </c>
      <c r="M336" s="8" t="s">
        <v>664</v>
      </c>
      <c r="N336" s="8">
        <v>1000</v>
      </c>
      <c r="O336" s="8">
        <f t="shared" si="10"/>
        <v>1000</v>
      </c>
      <c r="P336" s="8" t="s">
        <v>669</v>
      </c>
      <c r="Q336" s="8" t="s">
        <v>23</v>
      </c>
    </row>
    <row r="337" s="1" customFormat="1" ht="27" spans="1:17">
      <c r="A337" s="8">
        <f>COUNTA($A$4:A336)+1</f>
        <v>252</v>
      </c>
      <c r="B337" s="8" t="s">
        <v>570</v>
      </c>
      <c r="C337" s="8" t="s">
        <v>25</v>
      </c>
      <c r="D337" s="8" t="s">
        <v>670</v>
      </c>
      <c r="E337" s="10" t="s">
        <v>671</v>
      </c>
      <c r="F337" s="8" t="s">
        <v>39</v>
      </c>
      <c r="G337" s="8">
        <v>80</v>
      </c>
      <c r="H337" s="8" t="s">
        <v>664</v>
      </c>
      <c r="I337" s="8">
        <v>1000</v>
      </c>
      <c r="J337" s="8" t="s">
        <v>39</v>
      </c>
      <c r="K337" s="11" t="s">
        <v>39</v>
      </c>
      <c r="L337" s="8">
        <v>80</v>
      </c>
      <c r="M337" s="8" t="s">
        <v>664</v>
      </c>
      <c r="N337" s="8">
        <v>1000</v>
      </c>
      <c r="O337" s="8">
        <f t="shared" si="10"/>
        <v>1000</v>
      </c>
      <c r="P337" s="8" t="s">
        <v>672</v>
      </c>
      <c r="Q337" s="8" t="s">
        <v>23</v>
      </c>
    </row>
    <row r="338" s="1" customFormat="1" spans="1:17">
      <c r="A338" s="8">
        <f>COUNTA($A$4:A337)+1</f>
        <v>253</v>
      </c>
      <c r="B338" s="8" t="s">
        <v>570</v>
      </c>
      <c r="C338" s="8" t="s">
        <v>25</v>
      </c>
      <c r="D338" s="8" t="s">
        <v>673</v>
      </c>
      <c r="E338" s="10" t="s">
        <v>674</v>
      </c>
      <c r="F338" s="8" t="s">
        <v>72</v>
      </c>
      <c r="G338" s="8">
        <v>95</v>
      </c>
      <c r="H338" s="8" t="s">
        <v>71</v>
      </c>
      <c r="I338" s="8">
        <v>4750</v>
      </c>
      <c r="J338" s="17" t="s">
        <v>72</v>
      </c>
      <c r="K338" s="8" t="s">
        <v>72</v>
      </c>
      <c r="L338" s="17">
        <v>77.8</v>
      </c>
      <c r="M338" s="17" t="s">
        <v>71</v>
      </c>
      <c r="N338" s="17">
        <v>3888</v>
      </c>
      <c r="O338" s="8">
        <f t="shared" si="10"/>
        <v>4888</v>
      </c>
      <c r="P338" s="8" t="s">
        <v>675</v>
      </c>
      <c r="Q338" s="8" t="s">
        <v>23</v>
      </c>
    </row>
    <row r="339" s="1" customFormat="1" ht="27" spans="1:17">
      <c r="A339" s="8"/>
      <c r="B339" s="8" t="s">
        <v>570</v>
      </c>
      <c r="C339" s="8" t="s">
        <v>25</v>
      </c>
      <c r="D339" s="8" t="s">
        <v>673</v>
      </c>
      <c r="E339" s="10" t="s">
        <v>674</v>
      </c>
      <c r="F339" s="8" t="s">
        <v>39</v>
      </c>
      <c r="G339" s="8">
        <v>80</v>
      </c>
      <c r="H339" s="8" t="s">
        <v>664</v>
      </c>
      <c r="I339" s="8">
        <v>1000</v>
      </c>
      <c r="J339" s="8" t="s">
        <v>39</v>
      </c>
      <c r="K339" s="11" t="s">
        <v>39</v>
      </c>
      <c r="L339" s="8">
        <v>80</v>
      </c>
      <c r="M339" s="8" t="s">
        <v>664</v>
      </c>
      <c r="N339" s="8">
        <v>1000</v>
      </c>
      <c r="O339" s="8"/>
      <c r="P339" s="8" t="s">
        <v>675</v>
      </c>
      <c r="Q339" s="8" t="s">
        <v>23</v>
      </c>
    </row>
    <row r="340" s="1" customFormat="1" ht="27" spans="1:17">
      <c r="A340" s="8">
        <f>COUNTA($A$4:A339)+1</f>
        <v>254</v>
      </c>
      <c r="B340" s="8" t="s">
        <v>570</v>
      </c>
      <c r="C340" s="8" t="s">
        <v>25</v>
      </c>
      <c r="D340" s="8" t="s">
        <v>676</v>
      </c>
      <c r="E340" s="10" t="s">
        <v>671</v>
      </c>
      <c r="F340" s="8" t="s">
        <v>77</v>
      </c>
      <c r="G340" s="8">
        <v>1</v>
      </c>
      <c r="H340" s="8" t="s">
        <v>677</v>
      </c>
      <c r="I340" s="8">
        <v>249</v>
      </c>
      <c r="J340" s="8" t="s">
        <v>77</v>
      </c>
      <c r="K340" s="8" t="s">
        <v>21</v>
      </c>
      <c r="L340" s="8">
        <v>1</v>
      </c>
      <c r="M340" s="8" t="s">
        <v>677</v>
      </c>
      <c r="N340" s="8">
        <v>249</v>
      </c>
      <c r="O340" s="8">
        <f t="shared" si="10"/>
        <v>249</v>
      </c>
      <c r="P340" s="8" t="s">
        <v>669</v>
      </c>
      <c r="Q340" s="8" t="s">
        <v>23</v>
      </c>
    </row>
    <row r="341" s="1" customFormat="1" ht="27" spans="1:17">
      <c r="A341" s="8">
        <f>COUNTA($A$4:A340)+1</f>
        <v>255</v>
      </c>
      <c r="B341" s="8" t="s">
        <v>570</v>
      </c>
      <c r="C341" s="8" t="s">
        <v>25</v>
      </c>
      <c r="D341" s="8" t="s">
        <v>678</v>
      </c>
      <c r="E341" s="10" t="s">
        <v>663</v>
      </c>
      <c r="F341" s="8" t="s">
        <v>127</v>
      </c>
      <c r="G341" s="8">
        <v>1</v>
      </c>
      <c r="H341" s="8" t="s">
        <v>677</v>
      </c>
      <c r="I341" s="8">
        <v>1000</v>
      </c>
      <c r="J341" s="8" t="s">
        <v>127</v>
      </c>
      <c r="K341" s="8" t="s">
        <v>21</v>
      </c>
      <c r="L341" s="8">
        <v>1</v>
      </c>
      <c r="M341" s="8" t="s">
        <v>677</v>
      </c>
      <c r="N341" s="8">
        <v>1000</v>
      </c>
      <c r="O341" s="8">
        <f t="shared" si="10"/>
        <v>1249</v>
      </c>
      <c r="P341" s="8" t="s">
        <v>679</v>
      </c>
      <c r="Q341" s="8" t="s">
        <v>23</v>
      </c>
    </row>
    <row r="342" s="1" customFormat="1" ht="27" spans="1:17">
      <c r="A342" s="8"/>
      <c r="B342" s="8" t="s">
        <v>570</v>
      </c>
      <c r="C342" s="8" t="s">
        <v>25</v>
      </c>
      <c r="D342" s="8" t="s">
        <v>678</v>
      </c>
      <c r="E342" s="10" t="s">
        <v>663</v>
      </c>
      <c r="F342" s="8" t="s">
        <v>77</v>
      </c>
      <c r="G342" s="8">
        <v>1</v>
      </c>
      <c r="H342" s="8" t="s">
        <v>677</v>
      </c>
      <c r="I342" s="8">
        <v>249</v>
      </c>
      <c r="J342" s="8" t="s">
        <v>77</v>
      </c>
      <c r="K342" s="8" t="s">
        <v>21</v>
      </c>
      <c r="L342" s="8">
        <v>1</v>
      </c>
      <c r="M342" s="8" t="s">
        <v>677</v>
      </c>
      <c r="N342" s="8">
        <v>249</v>
      </c>
      <c r="O342" s="8"/>
      <c r="P342" s="8" t="s">
        <v>679</v>
      </c>
      <c r="Q342" s="8" t="s">
        <v>23</v>
      </c>
    </row>
    <row r="343" s="1" customFormat="1" ht="27" spans="1:17">
      <c r="A343" s="8">
        <f>COUNTA($A$4:A342)+1</f>
        <v>256</v>
      </c>
      <c r="B343" s="8" t="s">
        <v>570</v>
      </c>
      <c r="C343" s="8" t="s">
        <v>25</v>
      </c>
      <c r="D343" s="8" t="s">
        <v>680</v>
      </c>
      <c r="E343" s="10" t="s">
        <v>681</v>
      </c>
      <c r="F343" s="8" t="s">
        <v>682</v>
      </c>
      <c r="G343" s="8">
        <v>1</v>
      </c>
      <c r="H343" s="8" t="s">
        <v>677</v>
      </c>
      <c r="I343" s="8">
        <v>90</v>
      </c>
      <c r="J343" s="8" t="s">
        <v>682</v>
      </c>
      <c r="K343" s="8" t="s">
        <v>21</v>
      </c>
      <c r="L343" s="8">
        <v>1</v>
      </c>
      <c r="M343" s="8" t="s">
        <v>677</v>
      </c>
      <c r="N343" s="8">
        <v>90</v>
      </c>
      <c r="O343" s="8">
        <f t="shared" si="10"/>
        <v>90</v>
      </c>
      <c r="P343" s="8" t="s">
        <v>683</v>
      </c>
      <c r="Q343" s="8" t="s">
        <v>23</v>
      </c>
    </row>
    <row r="344" s="1" customFormat="1" ht="27" spans="1:17">
      <c r="A344" s="8">
        <f>COUNTA($A$4:A343)+1</f>
        <v>257</v>
      </c>
      <c r="B344" s="8" t="s">
        <v>570</v>
      </c>
      <c r="C344" s="8" t="s">
        <v>25</v>
      </c>
      <c r="D344" s="8" t="s">
        <v>668</v>
      </c>
      <c r="E344" s="10" t="s">
        <v>663</v>
      </c>
      <c r="F344" s="8" t="s">
        <v>77</v>
      </c>
      <c r="G344" s="8">
        <v>1</v>
      </c>
      <c r="H344" s="8" t="s">
        <v>677</v>
      </c>
      <c r="I344" s="8">
        <v>683</v>
      </c>
      <c r="J344" s="8" t="s">
        <v>77</v>
      </c>
      <c r="K344" s="8" t="s">
        <v>21</v>
      </c>
      <c r="L344" s="8">
        <v>1</v>
      </c>
      <c r="M344" s="8" t="s">
        <v>677</v>
      </c>
      <c r="N344" s="8">
        <v>683</v>
      </c>
      <c r="O344" s="8">
        <f t="shared" si="10"/>
        <v>683</v>
      </c>
      <c r="P344" s="8" t="s">
        <v>669</v>
      </c>
      <c r="Q344" s="8" t="s">
        <v>23</v>
      </c>
    </row>
    <row r="345" s="1" customFormat="1" ht="27" spans="1:17">
      <c r="A345" s="8">
        <f>COUNTA($A$4:A344)+1</f>
        <v>258</v>
      </c>
      <c r="B345" s="8" t="s">
        <v>570</v>
      </c>
      <c r="C345" s="8" t="s">
        <v>25</v>
      </c>
      <c r="D345" s="8" t="s">
        <v>662</v>
      </c>
      <c r="E345" s="10" t="s">
        <v>663</v>
      </c>
      <c r="F345" s="8" t="s">
        <v>77</v>
      </c>
      <c r="G345" s="8">
        <v>1</v>
      </c>
      <c r="H345" s="8" t="s">
        <v>677</v>
      </c>
      <c r="I345" s="8">
        <v>799.5</v>
      </c>
      <c r="J345" s="8" t="s">
        <v>77</v>
      </c>
      <c r="K345" s="8" t="s">
        <v>21</v>
      </c>
      <c r="L345" s="8">
        <v>1</v>
      </c>
      <c r="M345" s="8" t="s">
        <v>677</v>
      </c>
      <c r="N345" s="8">
        <v>799.5</v>
      </c>
      <c r="O345" s="8">
        <f t="shared" si="10"/>
        <v>799.5</v>
      </c>
      <c r="P345" s="8" t="s">
        <v>669</v>
      </c>
      <c r="Q345" s="8" t="s">
        <v>23</v>
      </c>
    </row>
    <row r="346" s="1" customFormat="1" ht="27" spans="1:17">
      <c r="A346" s="8">
        <f>COUNTA($A$4:A345)+1</f>
        <v>259</v>
      </c>
      <c r="B346" s="8" t="s">
        <v>570</v>
      </c>
      <c r="C346" s="8" t="s">
        <v>25</v>
      </c>
      <c r="D346" s="8" t="s">
        <v>684</v>
      </c>
      <c r="E346" s="10" t="s">
        <v>663</v>
      </c>
      <c r="F346" s="8" t="s">
        <v>77</v>
      </c>
      <c r="G346" s="8">
        <v>1</v>
      </c>
      <c r="H346" s="8" t="s">
        <v>677</v>
      </c>
      <c r="I346" s="8">
        <v>683</v>
      </c>
      <c r="J346" s="8" t="s">
        <v>77</v>
      </c>
      <c r="K346" s="8" t="s">
        <v>21</v>
      </c>
      <c r="L346" s="8">
        <v>1</v>
      </c>
      <c r="M346" s="8" t="s">
        <v>677</v>
      </c>
      <c r="N346" s="8">
        <v>683</v>
      </c>
      <c r="O346" s="8">
        <f t="shared" si="10"/>
        <v>683</v>
      </c>
      <c r="P346" s="8" t="s">
        <v>685</v>
      </c>
      <c r="Q346" s="8" t="s">
        <v>23</v>
      </c>
    </row>
    <row r="347" s="1" customFormat="1" ht="27" spans="1:17">
      <c r="A347" s="8">
        <f>COUNTA($A$4:A346)+1</f>
        <v>260</v>
      </c>
      <c r="B347" s="8" t="s">
        <v>570</v>
      </c>
      <c r="C347" s="8" t="s">
        <v>25</v>
      </c>
      <c r="D347" s="8" t="s">
        <v>670</v>
      </c>
      <c r="E347" s="10" t="s">
        <v>671</v>
      </c>
      <c r="F347" s="8" t="s">
        <v>77</v>
      </c>
      <c r="G347" s="8">
        <v>1</v>
      </c>
      <c r="H347" s="8" t="s">
        <v>677</v>
      </c>
      <c r="I347" s="8">
        <v>249</v>
      </c>
      <c r="J347" s="8" t="s">
        <v>77</v>
      </c>
      <c r="K347" s="8" t="s">
        <v>21</v>
      </c>
      <c r="L347" s="8">
        <v>1</v>
      </c>
      <c r="M347" s="8" t="s">
        <v>677</v>
      </c>
      <c r="N347" s="8">
        <v>249</v>
      </c>
      <c r="O347" s="8">
        <f t="shared" si="10"/>
        <v>249</v>
      </c>
      <c r="P347" s="8" t="s">
        <v>672</v>
      </c>
      <c r="Q347" s="8" t="s">
        <v>23</v>
      </c>
    </row>
    <row r="348" s="1" customFormat="1" ht="27" spans="1:17">
      <c r="A348" s="8">
        <f>COUNTA($A$4:A347)+1</f>
        <v>261</v>
      </c>
      <c r="B348" s="8" t="s">
        <v>570</v>
      </c>
      <c r="C348" s="8" t="s">
        <v>25</v>
      </c>
      <c r="D348" s="8" t="s">
        <v>686</v>
      </c>
      <c r="E348" s="10" t="s">
        <v>687</v>
      </c>
      <c r="F348" s="8" t="s">
        <v>39</v>
      </c>
      <c r="G348" s="8">
        <v>65</v>
      </c>
      <c r="H348" s="8" t="s">
        <v>664</v>
      </c>
      <c r="I348" s="8">
        <v>1000</v>
      </c>
      <c r="J348" s="8" t="s">
        <v>39</v>
      </c>
      <c r="K348" s="11" t="s">
        <v>39</v>
      </c>
      <c r="L348" s="8">
        <v>62.13</v>
      </c>
      <c r="M348" s="8" t="s">
        <v>664</v>
      </c>
      <c r="N348" s="8">
        <v>1000</v>
      </c>
      <c r="O348" s="8">
        <f t="shared" si="10"/>
        <v>1000</v>
      </c>
      <c r="P348" s="8" t="s">
        <v>602</v>
      </c>
      <c r="Q348" s="8" t="s">
        <v>23</v>
      </c>
    </row>
    <row r="349" s="1" customFormat="1" ht="27" spans="1:17">
      <c r="A349" s="8">
        <f>COUNTA($A$4:A348)+1</f>
        <v>262</v>
      </c>
      <c r="B349" s="8" t="s">
        <v>570</v>
      </c>
      <c r="C349" s="8" t="s">
        <v>25</v>
      </c>
      <c r="D349" s="8" t="s">
        <v>688</v>
      </c>
      <c r="E349" s="10" t="s">
        <v>689</v>
      </c>
      <c r="F349" s="8" t="s">
        <v>39</v>
      </c>
      <c r="G349" s="8">
        <v>60</v>
      </c>
      <c r="H349" s="8" t="s">
        <v>664</v>
      </c>
      <c r="I349" s="8">
        <v>1000</v>
      </c>
      <c r="J349" s="8" t="s">
        <v>39</v>
      </c>
      <c r="K349" s="11" t="s">
        <v>39</v>
      </c>
      <c r="L349" s="8">
        <v>60</v>
      </c>
      <c r="M349" s="8" t="s">
        <v>664</v>
      </c>
      <c r="N349" s="8">
        <v>1000</v>
      </c>
      <c r="O349" s="8">
        <f t="shared" si="10"/>
        <v>1000</v>
      </c>
      <c r="P349" s="8" t="s">
        <v>690</v>
      </c>
      <c r="Q349" s="8" t="s">
        <v>23</v>
      </c>
    </row>
    <row r="350" s="1" customFormat="1" ht="27" spans="1:17">
      <c r="A350" s="8">
        <f>COUNTA($A$4:A349)+1</f>
        <v>263</v>
      </c>
      <c r="B350" s="8" t="s">
        <v>570</v>
      </c>
      <c r="C350" s="8" t="s">
        <v>25</v>
      </c>
      <c r="D350" s="8" t="s">
        <v>691</v>
      </c>
      <c r="E350" s="10" t="s">
        <v>689</v>
      </c>
      <c r="F350" s="8" t="s">
        <v>39</v>
      </c>
      <c r="G350" s="8">
        <v>62</v>
      </c>
      <c r="H350" s="8" t="s">
        <v>664</v>
      </c>
      <c r="I350" s="8">
        <v>1000</v>
      </c>
      <c r="J350" s="8" t="s">
        <v>39</v>
      </c>
      <c r="K350" s="11" t="s">
        <v>39</v>
      </c>
      <c r="L350" s="8">
        <v>60</v>
      </c>
      <c r="M350" s="8" t="s">
        <v>664</v>
      </c>
      <c r="N350" s="8">
        <v>1000</v>
      </c>
      <c r="O350" s="8">
        <f>SUM(N350:N949)-SUM(O351:O949)</f>
        <v>1000</v>
      </c>
      <c r="P350" s="8" t="s">
        <v>692</v>
      </c>
      <c r="Q350" s="8" t="s">
        <v>23</v>
      </c>
    </row>
    <row r="351" s="1" customFormat="1" ht="27" spans="1:17">
      <c r="A351" s="8">
        <f>COUNTA($A$4:A350)+1</f>
        <v>264</v>
      </c>
      <c r="B351" s="8" t="s">
        <v>570</v>
      </c>
      <c r="C351" s="8" t="s">
        <v>25</v>
      </c>
      <c r="D351" s="8" t="s">
        <v>693</v>
      </c>
      <c r="E351" s="10" t="s">
        <v>687</v>
      </c>
      <c r="F351" s="8" t="s">
        <v>39</v>
      </c>
      <c r="G351" s="8">
        <v>65</v>
      </c>
      <c r="H351" s="8" t="s">
        <v>664</v>
      </c>
      <c r="I351" s="8">
        <v>1000</v>
      </c>
      <c r="J351" s="8" t="s">
        <v>39</v>
      </c>
      <c r="K351" s="11" t="s">
        <v>39</v>
      </c>
      <c r="L351" s="8">
        <v>60</v>
      </c>
      <c r="M351" s="8" t="s">
        <v>664</v>
      </c>
      <c r="N351" s="8">
        <v>1000</v>
      </c>
      <c r="O351" s="8">
        <f>SUM(N351:N950)-SUM(O352:O950)</f>
        <v>1000</v>
      </c>
      <c r="P351" s="8" t="s">
        <v>694</v>
      </c>
      <c r="Q351" s="8" t="s">
        <v>23</v>
      </c>
    </row>
    <row r="352" s="1" customFormat="1" ht="27" spans="1:17">
      <c r="A352" s="14">
        <f>COUNTA($A$4:A351)+1</f>
        <v>265</v>
      </c>
      <c r="B352" s="14" t="s">
        <v>570</v>
      </c>
      <c r="C352" s="14" t="s">
        <v>25</v>
      </c>
      <c r="D352" s="14" t="s">
        <v>695</v>
      </c>
      <c r="E352" s="35">
        <v>15</v>
      </c>
      <c r="F352" s="8" t="s">
        <v>79</v>
      </c>
      <c r="G352" s="8">
        <v>1</v>
      </c>
      <c r="H352" s="9">
        <v>0.5</v>
      </c>
      <c r="I352" s="8">
        <v>584.16</v>
      </c>
      <c r="J352" s="8" t="s">
        <v>79</v>
      </c>
      <c r="K352" s="17" t="s">
        <v>21</v>
      </c>
      <c r="L352" s="8">
        <v>1</v>
      </c>
      <c r="M352" s="9">
        <v>0.5</v>
      </c>
      <c r="N352" s="8">
        <v>584.16</v>
      </c>
      <c r="O352" s="14">
        <f t="shared" ref="O352:O375" si="11">SUM(N352:N954)-SUM(O353:O954)</f>
        <v>584.160000000149</v>
      </c>
      <c r="P352" s="14" t="s">
        <v>696</v>
      </c>
      <c r="Q352" s="14" t="s">
        <v>23</v>
      </c>
    </row>
    <row r="353" s="1" customFormat="1" ht="27" spans="1:17">
      <c r="A353" s="15">
        <f>COUNTA($A$4:A352)+1</f>
        <v>266</v>
      </c>
      <c r="B353" s="15" t="s">
        <v>570</v>
      </c>
      <c r="C353" s="15" t="s">
        <v>25</v>
      </c>
      <c r="D353" s="15" t="s">
        <v>697</v>
      </c>
      <c r="E353" s="36">
        <v>2</v>
      </c>
      <c r="F353" s="8" t="s">
        <v>114</v>
      </c>
      <c r="G353" s="8">
        <v>1</v>
      </c>
      <c r="H353" s="9">
        <v>0.5</v>
      </c>
      <c r="I353" s="8">
        <v>405.94</v>
      </c>
      <c r="J353" s="8" t="s">
        <v>114</v>
      </c>
      <c r="K353" s="8" t="s">
        <v>21</v>
      </c>
      <c r="L353" s="8">
        <v>1</v>
      </c>
      <c r="M353" s="9">
        <v>0.5</v>
      </c>
      <c r="N353" s="8">
        <v>405.94</v>
      </c>
      <c r="O353" s="15">
        <f t="shared" si="11"/>
        <v>405.939999999944</v>
      </c>
      <c r="P353" s="15" t="s">
        <v>698</v>
      </c>
      <c r="Q353" s="15" t="s">
        <v>23</v>
      </c>
    </row>
    <row r="354" s="1" customFormat="1" ht="27" spans="1:17">
      <c r="A354" s="15">
        <f>COUNTA($A$4:A353)+1</f>
        <v>267</v>
      </c>
      <c r="B354" s="15" t="s">
        <v>570</v>
      </c>
      <c r="C354" s="15" t="s">
        <v>25</v>
      </c>
      <c r="D354" s="15" t="s">
        <v>699</v>
      </c>
      <c r="E354" s="36">
        <v>14</v>
      </c>
      <c r="F354" s="8" t="s">
        <v>114</v>
      </c>
      <c r="G354" s="8">
        <v>1</v>
      </c>
      <c r="H354" s="9">
        <v>0.5</v>
      </c>
      <c r="I354" s="8">
        <v>683.17</v>
      </c>
      <c r="J354" s="8" t="s">
        <v>114</v>
      </c>
      <c r="K354" s="8" t="s">
        <v>21</v>
      </c>
      <c r="L354" s="8">
        <v>1</v>
      </c>
      <c r="M354" s="9">
        <v>0.5</v>
      </c>
      <c r="N354" s="8">
        <v>683.17</v>
      </c>
      <c r="O354" s="15">
        <f t="shared" si="11"/>
        <v>683.169999999925</v>
      </c>
      <c r="P354" s="15" t="s">
        <v>700</v>
      </c>
      <c r="Q354" s="15" t="s">
        <v>23</v>
      </c>
    </row>
    <row r="355" s="1" customFormat="1" ht="27" spans="1:17">
      <c r="A355" s="14">
        <f>COUNTA($A$4:A354)+1</f>
        <v>268</v>
      </c>
      <c r="B355" s="14" t="s">
        <v>570</v>
      </c>
      <c r="C355" s="14" t="s">
        <v>25</v>
      </c>
      <c r="D355" s="14" t="s">
        <v>701</v>
      </c>
      <c r="E355" s="36">
        <v>17</v>
      </c>
      <c r="F355" s="8" t="s">
        <v>114</v>
      </c>
      <c r="G355" s="8">
        <v>1</v>
      </c>
      <c r="H355" s="9">
        <v>0.5</v>
      </c>
      <c r="I355" s="8">
        <v>343</v>
      </c>
      <c r="J355" s="8" t="s">
        <v>114</v>
      </c>
      <c r="K355" s="8" t="s">
        <v>21</v>
      </c>
      <c r="L355" s="8">
        <v>1</v>
      </c>
      <c r="M355" s="9">
        <v>0.5</v>
      </c>
      <c r="N355" s="8">
        <v>343</v>
      </c>
      <c r="O355" s="14">
        <f t="shared" si="11"/>
        <v>343</v>
      </c>
      <c r="P355" s="14" t="s">
        <v>702</v>
      </c>
      <c r="Q355" s="14" t="s">
        <v>23</v>
      </c>
    </row>
    <row r="356" s="1" customFormat="1" ht="27" spans="1:17">
      <c r="A356" s="14">
        <f>COUNTA($A$4:A355)+1</f>
        <v>269</v>
      </c>
      <c r="B356" s="14" t="s">
        <v>570</v>
      </c>
      <c r="C356" s="14" t="s">
        <v>25</v>
      </c>
      <c r="D356" s="14" t="s">
        <v>703</v>
      </c>
      <c r="E356" s="37">
        <v>7</v>
      </c>
      <c r="F356" s="8" t="s">
        <v>79</v>
      </c>
      <c r="G356" s="8">
        <v>1</v>
      </c>
      <c r="H356" s="9">
        <v>0.5</v>
      </c>
      <c r="I356" s="8">
        <v>850</v>
      </c>
      <c r="J356" s="17" t="s">
        <v>79</v>
      </c>
      <c r="K356" s="17" t="s">
        <v>21</v>
      </c>
      <c r="L356" s="17">
        <v>1</v>
      </c>
      <c r="M356" s="18">
        <v>0.5</v>
      </c>
      <c r="N356" s="17">
        <v>425</v>
      </c>
      <c r="O356" s="14">
        <f t="shared" si="11"/>
        <v>1050</v>
      </c>
      <c r="P356" s="14" t="s">
        <v>704</v>
      </c>
      <c r="Q356" s="14" t="s">
        <v>23</v>
      </c>
    </row>
    <row r="357" s="1" customFormat="1" ht="27" spans="1:17">
      <c r="A357" s="14"/>
      <c r="B357" s="14" t="s">
        <v>570</v>
      </c>
      <c r="C357" s="14"/>
      <c r="D357" s="14" t="s">
        <v>703</v>
      </c>
      <c r="E357" s="37"/>
      <c r="F357" s="8" t="s">
        <v>114</v>
      </c>
      <c r="G357" s="8">
        <v>1</v>
      </c>
      <c r="H357" s="9">
        <v>0.5</v>
      </c>
      <c r="I357" s="8">
        <v>1250</v>
      </c>
      <c r="J357" s="17" t="s">
        <v>114</v>
      </c>
      <c r="K357" s="8" t="s">
        <v>21</v>
      </c>
      <c r="L357" s="17">
        <v>1</v>
      </c>
      <c r="M357" s="18">
        <v>0.5</v>
      </c>
      <c r="N357" s="17">
        <v>625</v>
      </c>
      <c r="O357" s="14"/>
      <c r="P357" s="14" t="s">
        <v>704</v>
      </c>
      <c r="Q357" s="14" t="s">
        <v>23</v>
      </c>
    </row>
    <row r="358" s="1" customFormat="1" ht="27" spans="1:17">
      <c r="A358" s="10">
        <f>COUNTA($A$4:A357)+1</f>
        <v>270</v>
      </c>
      <c r="B358" s="10" t="s">
        <v>570</v>
      </c>
      <c r="C358" s="10" t="s">
        <v>25</v>
      </c>
      <c r="D358" s="10" t="s">
        <v>705</v>
      </c>
      <c r="E358" s="38">
        <v>7</v>
      </c>
      <c r="F358" s="8" t="s">
        <v>114</v>
      </c>
      <c r="G358" s="8">
        <v>1</v>
      </c>
      <c r="H358" s="9">
        <v>0.5</v>
      </c>
      <c r="I358" s="8">
        <v>242.4</v>
      </c>
      <c r="J358" s="8" t="s">
        <v>114</v>
      </c>
      <c r="K358" s="8" t="s">
        <v>21</v>
      </c>
      <c r="L358" s="8">
        <v>1</v>
      </c>
      <c r="M358" s="9">
        <v>0.5</v>
      </c>
      <c r="N358" s="8">
        <v>242.4</v>
      </c>
      <c r="O358" s="10">
        <f t="shared" si="11"/>
        <v>242.399999999907</v>
      </c>
      <c r="P358" s="10" t="s">
        <v>706</v>
      </c>
      <c r="Q358" s="10" t="s">
        <v>23</v>
      </c>
    </row>
    <row r="359" s="1" customFormat="1" ht="27" spans="1:17">
      <c r="A359" s="10">
        <f>COUNTA($A$4:A358)+1</f>
        <v>271</v>
      </c>
      <c r="B359" s="10" t="s">
        <v>570</v>
      </c>
      <c r="C359" s="10" t="s">
        <v>25</v>
      </c>
      <c r="D359" s="10" t="s">
        <v>707</v>
      </c>
      <c r="E359" s="38">
        <v>5</v>
      </c>
      <c r="F359" s="8" t="s">
        <v>114</v>
      </c>
      <c r="G359" s="8">
        <v>1</v>
      </c>
      <c r="H359" s="9">
        <v>0.5</v>
      </c>
      <c r="I359" s="8">
        <v>631.25</v>
      </c>
      <c r="J359" s="8" t="s">
        <v>114</v>
      </c>
      <c r="K359" s="8" t="s">
        <v>21</v>
      </c>
      <c r="L359" s="8">
        <v>1</v>
      </c>
      <c r="M359" s="9">
        <v>0.5</v>
      </c>
      <c r="N359" s="8">
        <v>631.25</v>
      </c>
      <c r="O359" s="10">
        <f t="shared" si="11"/>
        <v>631.25</v>
      </c>
      <c r="P359" s="10" t="s">
        <v>708</v>
      </c>
      <c r="Q359" s="10" t="s">
        <v>23</v>
      </c>
    </row>
    <row r="360" s="1" customFormat="1" ht="27" spans="1:17">
      <c r="A360" s="10">
        <f>COUNTA($A$4:A359)+1</f>
        <v>272</v>
      </c>
      <c r="B360" s="10" t="s">
        <v>570</v>
      </c>
      <c r="C360" s="10" t="s">
        <v>25</v>
      </c>
      <c r="D360" s="10" t="s">
        <v>709</v>
      </c>
      <c r="E360" s="38">
        <v>14</v>
      </c>
      <c r="F360" s="8" t="s">
        <v>79</v>
      </c>
      <c r="G360" s="8">
        <v>1</v>
      </c>
      <c r="H360" s="9">
        <v>0.5</v>
      </c>
      <c r="I360" s="8">
        <v>639.95</v>
      </c>
      <c r="J360" s="8" t="s">
        <v>79</v>
      </c>
      <c r="K360" s="17" t="s">
        <v>21</v>
      </c>
      <c r="L360" s="8">
        <v>1</v>
      </c>
      <c r="M360" s="9">
        <v>0.5</v>
      </c>
      <c r="N360" s="8">
        <v>639.95</v>
      </c>
      <c r="O360" s="10">
        <f t="shared" si="11"/>
        <v>1271.20000000019</v>
      </c>
      <c r="P360" s="10" t="s">
        <v>710</v>
      </c>
      <c r="Q360" s="10" t="s">
        <v>23</v>
      </c>
    </row>
    <row r="361" s="1" customFormat="1" ht="27" spans="1:17">
      <c r="A361" s="10"/>
      <c r="B361" s="10" t="s">
        <v>570</v>
      </c>
      <c r="C361" s="10"/>
      <c r="D361" s="10" t="s">
        <v>709</v>
      </c>
      <c r="E361" s="38"/>
      <c r="F361" s="8" t="s">
        <v>114</v>
      </c>
      <c r="G361" s="8">
        <v>1</v>
      </c>
      <c r="H361" s="9">
        <v>0.5</v>
      </c>
      <c r="I361" s="8">
        <v>631.25</v>
      </c>
      <c r="J361" s="8" t="s">
        <v>114</v>
      </c>
      <c r="K361" s="8" t="s">
        <v>21</v>
      </c>
      <c r="L361" s="8">
        <v>1</v>
      </c>
      <c r="M361" s="9">
        <v>0.5</v>
      </c>
      <c r="N361" s="8">
        <v>631.25</v>
      </c>
      <c r="O361" s="10"/>
      <c r="P361" s="10" t="s">
        <v>710</v>
      </c>
      <c r="Q361" s="10" t="s">
        <v>23</v>
      </c>
    </row>
    <row r="362" s="1" customFormat="1" ht="27" spans="1:17">
      <c r="A362" s="10">
        <f>COUNTA($A$4:A361)+1</f>
        <v>273</v>
      </c>
      <c r="B362" s="10" t="s">
        <v>570</v>
      </c>
      <c r="C362" s="10" t="s">
        <v>25</v>
      </c>
      <c r="D362" s="10" t="s">
        <v>711</v>
      </c>
      <c r="E362" s="38">
        <v>14</v>
      </c>
      <c r="F362" s="8" t="s">
        <v>79</v>
      </c>
      <c r="G362" s="8">
        <v>1</v>
      </c>
      <c r="H362" s="9">
        <v>0.5</v>
      </c>
      <c r="I362" s="8">
        <v>575</v>
      </c>
      <c r="J362" s="8" t="s">
        <v>79</v>
      </c>
      <c r="K362" s="17" t="s">
        <v>21</v>
      </c>
      <c r="L362" s="8">
        <v>1</v>
      </c>
      <c r="M362" s="9">
        <v>0.5</v>
      </c>
      <c r="N362" s="8">
        <v>575</v>
      </c>
      <c r="O362" s="10">
        <f t="shared" si="11"/>
        <v>575</v>
      </c>
      <c r="P362" s="10" t="s">
        <v>712</v>
      </c>
      <c r="Q362" s="10" t="s">
        <v>23</v>
      </c>
    </row>
    <row r="363" s="1" customFormat="1" ht="27" spans="1:17">
      <c r="A363" s="10">
        <f>COUNTA($A$4:A362)+1</f>
        <v>274</v>
      </c>
      <c r="B363" s="10" t="s">
        <v>570</v>
      </c>
      <c r="C363" s="10" t="s">
        <v>25</v>
      </c>
      <c r="D363" s="10" t="s">
        <v>713</v>
      </c>
      <c r="E363" s="38">
        <v>15</v>
      </c>
      <c r="F363" s="8" t="s">
        <v>79</v>
      </c>
      <c r="G363" s="8">
        <v>1</v>
      </c>
      <c r="H363" s="9">
        <v>0.5</v>
      </c>
      <c r="I363" s="8">
        <v>550</v>
      </c>
      <c r="J363" s="8" t="s">
        <v>79</v>
      </c>
      <c r="K363" s="17" t="s">
        <v>21</v>
      </c>
      <c r="L363" s="8">
        <v>1</v>
      </c>
      <c r="M363" s="9">
        <v>0.5</v>
      </c>
      <c r="N363" s="8">
        <v>550</v>
      </c>
      <c r="O363" s="10">
        <f t="shared" si="11"/>
        <v>550</v>
      </c>
      <c r="P363" s="10" t="s">
        <v>714</v>
      </c>
      <c r="Q363" s="10" t="s">
        <v>23</v>
      </c>
    </row>
    <row r="364" s="1" customFormat="1" ht="27" spans="1:17">
      <c r="A364" s="14">
        <f>COUNTA($A$4:A363)+1</f>
        <v>275</v>
      </c>
      <c r="B364" s="14" t="s">
        <v>570</v>
      </c>
      <c r="C364" s="14" t="s">
        <v>25</v>
      </c>
      <c r="D364" s="14" t="s">
        <v>715</v>
      </c>
      <c r="E364" s="35">
        <v>8</v>
      </c>
      <c r="F364" s="8" t="s">
        <v>79</v>
      </c>
      <c r="G364" s="8">
        <v>1</v>
      </c>
      <c r="H364" s="9">
        <v>0.5</v>
      </c>
      <c r="I364" s="8">
        <v>554</v>
      </c>
      <c r="J364" s="8" t="s">
        <v>79</v>
      </c>
      <c r="K364" s="17" t="s">
        <v>21</v>
      </c>
      <c r="L364" s="8">
        <v>1</v>
      </c>
      <c r="M364" s="9">
        <v>0.5</v>
      </c>
      <c r="N364" s="8">
        <v>554</v>
      </c>
      <c r="O364" s="14">
        <f t="shared" si="11"/>
        <v>554</v>
      </c>
      <c r="P364" s="14" t="s">
        <v>716</v>
      </c>
      <c r="Q364" s="14" t="s">
        <v>23</v>
      </c>
    </row>
    <row r="365" s="1" customFormat="1" ht="27" spans="1:17">
      <c r="A365" s="10">
        <f>COUNTA($A$4:A364)+1</f>
        <v>276</v>
      </c>
      <c r="B365" s="10" t="s">
        <v>570</v>
      </c>
      <c r="C365" s="10" t="s">
        <v>25</v>
      </c>
      <c r="D365" s="10" t="s">
        <v>717</v>
      </c>
      <c r="E365" s="38">
        <v>1</v>
      </c>
      <c r="F365" s="8" t="s">
        <v>79</v>
      </c>
      <c r="G365" s="8">
        <v>1</v>
      </c>
      <c r="H365" s="9">
        <v>0.5</v>
      </c>
      <c r="I365" s="8">
        <v>554</v>
      </c>
      <c r="J365" s="8" t="s">
        <v>79</v>
      </c>
      <c r="K365" s="17" t="s">
        <v>21</v>
      </c>
      <c r="L365" s="8">
        <v>1</v>
      </c>
      <c r="M365" s="9">
        <v>0.5</v>
      </c>
      <c r="N365" s="8">
        <v>554</v>
      </c>
      <c r="O365" s="10">
        <f t="shared" si="11"/>
        <v>1279</v>
      </c>
      <c r="P365" s="10" t="s">
        <v>718</v>
      </c>
      <c r="Q365" s="10" t="s">
        <v>23</v>
      </c>
    </row>
    <row r="366" s="1" customFormat="1" ht="27" spans="1:17">
      <c r="A366" s="10"/>
      <c r="B366" s="10" t="s">
        <v>570</v>
      </c>
      <c r="C366" s="10"/>
      <c r="D366" s="10" t="s">
        <v>717</v>
      </c>
      <c r="E366" s="38"/>
      <c r="F366" s="8" t="s">
        <v>114</v>
      </c>
      <c r="G366" s="8">
        <v>1</v>
      </c>
      <c r="H366" s="9">
        <v>0.5</v>
      </c>
      <c r="I366" s="8">
        <v>725</v>
      </c>
      <c r="J366" s="8" t="s">
        <v>114</v>
      </c>
      <c r="K366" s="8" t="s">
        <v>21</v>
      </c>
      <c r="L366" s="8">
        <v>1</v>
      </c>
      <c r="M366" s="9">
        <v>0.5</v>
      </c>
      <c r="N366" s="8">
        <v>725</v>
      </c>
      <c r="O366" s="10"/>
      <c r="P366" s="10" t="s">
        <v>718</v>
      </c>
      <c r="Q366" s="10" t="s">
        <v>23</v>
      </c>
    </row>
    <row r="367" s="1" customFormat="1" ht="27" spans="1:17">
      <c r="A367" s="10">
        <f>COUNTA($A$4:A366)+1</f>
        <v>277</v>
      </c>
      <c r="B367" s="10" t="s">
        <v>570</v>
      </c>
      <c r="C367" s="10" t="s">
        <v>25</v>
      </c>
      <c r="D367" s="10" t="s">
        <v>719</v>
      </c>
      <c r="E367" s="38">
        <v>15</v>
      </c>
      <c r="F367" s="8" t="s">
        <v>79</v>
      </c>
      <c r="G367" s="8">
        <v>1</v>
      </c>
      <c r="H367" s="9">
        <v>0.5</v>
      </c>
      <c r="I367" s="8">
        <v>559</v>
      </c>
      <c r="J367" s="8" t="s">
        <v>79</v>
      </c>
      <c r="K367" s="17" t="s">
        <v>21</v>
      </c>
      <c r="L367" s="8">
        <v>1</v>
      </c>
      <c r="M367" s="9">
        <v>0.5</v>
      </c>
      <c r="N367" s="8">
        <v>559</v>
      </c>
      <c r="O367" s="10">
        <f t="shared" si="11"/>
        <v>559</v>
      </c>
      <c r="P367" s="10" t="s">
        <v>720</v>
      </c>
      <c r="Q367" s="10" t="s">
        <v>23</v>
      </c>
    </row>
    <row r="368" s="1" customFormat="1" ht="27" spans="1:17">
      <c r="A368" s="10">
        <f>COUNTA($A$4:A367)+1</f>
        <v>278</v>
      </c>
      <c r="B368" s="10" t="s">
        <v>570</v>
      </c>
      <c r="C368" s="10" t="s">
        <v>25</v>
      </c>
      <c r="D368" s="10" t="s">
        <v>721</v>
      </c>
      <c r="E368" s="38">
        <v>15</v>
      </c>
      <c r="F368" s="8" t="s">
        <v>79</v>
      </c>
      <c r="G368" s="8">
        <v>1</v>
      </c>
      <c r="H368" s="9">
        <v>0.5</v>
      </c>
      <c r="I368" s="8">
        <v>559</v>
      </c>
      <c r="J368" s="8" t="s">
        <v>79</v>
      </c>
      <c r="K368" s="17" t="s">
        <v>21</v>
      </c>
      <c r="L368" s="8">
        <v>1</v>
      </c>
      <c r="M368" s="9">
        <v>0.5</v>
      </c>
      <c r="N368" s="8">
        <v>559</v>
      </c>
      <c r="O368" s="10">
        <f t="shared" si="11"/>
        <v>559</v>
      </c>
      <c r="P368" s="10" t="s">
        <v>722</v>
      </c>
      <c r="Q368" s="10" t="s">
        <v>23</v>
      </c>
    </row>
    <row r="369" s="1" customFormat="1" ht="27" spans="1:17">
      <c r="A369" s="10">
        <f>COUNTA($A$4:A368)+1</f>
        <v>279</v>
      </c>
      <c r="B369" s="10" t="s">
        <v>570</v>
      </c>
      <c r="C369" s="10" t="s">
        <v>25</v>
      </c>
      <c r="D369" s="10" t="s">
        <v>723</v>
      </c>
      <c r="E369" s="38">
        <v>5</v>
      </c>
      <c r="F369" s="8" t="s">
        <v>114</v>
      </c>
      <c r="G369" s="8">
        <v>1</v>
      </c>
      <c r="H369" s="9">
        <v>0.5</v>
      </c>
      <c r="I369" s="8">
        <v>683.17</v>
      </c>
      <c r="J369" s="8" t="s">
        <v>114</v>
      </c>
      <c r="K369" s="8" t="s">
        <v>21</v>
      </c>
      <c r="L369" s="8">
        <v>1</v>
      </c>
      <c r="M369" s="9">
        <v>0.5</v>
      </c>
      <c r="N369" s="8">
        <v>683.17</v>
      </c>
      <c r="O369" s="10">
        <f t="shared" si="11"/>
        <v>683.169999999925</v>
      </c>
      <c r="P369" s="10" t="s">
        <v>624</v>
      </c>
      <c r="Q369" s="10" t="s">
        <v>23</v>
      </c>
    </row>
    <row r="370" s="1" customFormat="1" ht="27" spans="1:17">
      <c r="A370" s="10">
        <f>COUNTA($A$4:A369)+1</f>
        <v>280</v>
      </c>
      <c r="B370" s="10" t="s">
        <v>570</v>
      </c>
      <c r="C370" s="10" t="s">
        <v>25</v>
      </c>
      <c r="D370" s="10" t="s">
        <v>724</v>
      </c>
      <c r="E370" s="38">
        <v>5</v>
      </c>
      <c r="F370" s="8" t="s">
        <v>79</v>
      </c>
      <c r="G370" s="8">
        <v>1</v>
      </c>
      <c r="H370" s="9">
        <v>0.5</v>
      </c>
      <c r="I370" s="8">
        <v>429.25</v>
      </c>
      <c r="J370" s="8" t="s">
        <v>79</v>
      </c>
      <c r="K370" s="17" t="s">
        <v>21</v>
      </c>
      <c r="L370" s="8">
        <v>1</v>
      </c>
      <c r="M370" s="9">
        <v>0.5</v>
      </c>
      <c r="N370" s="8">
        <v>429.25</v>
      </c>
      <c r="O370" s="10">
        <f t="shared" si="11"/>
        <v>1688.48999999999</v>
      </c>
      <c r="P370" s="10" t="s">
        <v>725</v>
      </c>
      <c r="Q370" s="10" t="s">
        <v>23</v>
      </c>
    </row>
    <row r="371" s="1" customFormat="1" ht="27" spans="1:17">
      <c r="A371" s="10"/>
      <c r="B371" s="10" t="s">
        <v>570</v>
      </c>
      <c r="C371" s="10"/>
      <c r="D371" s="10" t="s">
        <v>724</v>
      </c>
      <c r="E371" s="38"/>
      <c r="F371" s="8" t="s">
        <v>114</v>
      </c>
      <c r="G371" s="8">
        <v>2</v>
      </c>
      <c r="H371" s="9">
        <v>0.5</v>
      </c>
      <c r="I371" s="8">
        <v>1259.24</v>
      </c>
      <c r="J371" s="8" t="s">
        <v>114</v>
      </c>
      <c r="K371" s="8" t="s">
        <v>21</v>
      </c>
      <c r="L371" s="8">
        <v>2</v>
      </c>
      <c r="M371" s="9">
        <v>0.5</v>
      </c>
      <c r="N371" s="8">
        <v>1259.24</v>
      </c>
      <c r="O371" s="10"/>
      <c r="P371" s="10" t="s">
        <v>725</v>
      </c>
      <c r="Q371" s="10" t="s">
        <v>23</v>
      </c>
    </row>
    <row r="372" s="1" customFormat="1" ht="27" spans="1:17">
      <c r="A372" s="10">
        <f>COUNTA($A$4:A371)+1</f>
        <v>281</v>
      </c>
      <c r="B372" s="10" t="s">
        <v>570</v>
      </c>
      <c r="C372" s="10" t="s">
        <v>25</v>
      </c>
      <c r="D372" s="10" t="s">
        <v>726</v>
      </c>
      <c r="E372" s="38">
        <v>9</v>
      </c>
      <c r="F372" s="8" t="s">
        <v>79</v>
      </c>
      <c r="G372" s="8">
        <v>1</v>
      </c>
      <c r="H372" s="9">
        <v>0.5</v>
      </c>
      <c r="I372" s="8">
        <v>475</v>
      </c>
      <c r="J372" s="8" t="s">
        <v>79</v>
      </c>
      <c r="K372" s="17" t="s">
        <v>21</v>
      </c>
      <c r="L372" s="8">
        <v>1</v>
      </c>
      <c r="M372" s="9">
        <v>0.5</v>
      </c>
      <c r="N372" s="8">
        <v>475</v>
      </c>
      <c r="O372" s="10">
        <f t="shared" si="11"/>
        <v>715</v>
      </c>
      <c r="P372" s="10" t="s">
        <v>727</v>
      </c>
      <c r="Q372" s="10" t="s">
        <v>23</v>
      </c>
    </row>
    <row r="373" s="1" customFormat="1" ht="27" spans="1:17">
      <c r="A373" s="10"/>
      <c r="B373" s="10" t="s">
        <v>570</v>
      </c>
      <c r="C373" s="10"/>
      <c r="D373" s="10" t="s">
        <v>726</v>
      </c>
      <c r="E373" s="38"/>
      <c r="F373" s="8" t="s">
        <v>114</v>
      </c>
      <c r="G373" s="8">
        <v>1</v>
      </c>
      <c r="H373" s="9">
        <v>0.5</v>
      </c>
      <c r="I373" s="8">
        <v>240</v>
      </c>
      <c r="J373" s="8" t="s">
        <v>114</v>
      </c>
      <c r="K373" s="8" t="s">
        <v>21</v>
      </c>
      <c r="L373" s="8">
        <v>1</v>
      </c>
      <c r="M373" s="9">
        <v>0.5</v>
      </c>
      <c r="N373" s="8">
        <v>240</v>
      </c>
      <c r="O373" s="10"/>
      <c r="P373" s="10" t="s">
        <v>727</v>
      </c>
      <c r="Q373" s="10" t="s">
        <v>23</v>
      </c>
    </row>
    <row r="374" s="1" customFormat="1" ht="27" spans="1:17">
      <c r="A374" s="10">
        <f>COUNTA($A$4:A373)+1</f>
        <v>282</v>
      </c>
      <c r="B374" s="10" t="s">
        <v>570</v>
      </c>
      <c r="C374" s="10" t="s">
        <v>25</v>
      </c>
      <c r="D374" s="10" t="s">
        <v>728</v>
      </c>
      <c r="E374" s="38">
        <v>15</v>
      </c>
      <c r="F374" s="8" t="s">
        <v>79</v>
      </c>
      <c r="G374" s="8">
        <v>1</v>
      </c>
      <c r="H374" s="9">
        <v>0.5</v>
      </c>
      <c r="I374" s="8">
        <v>554.45</v>
      </c>
      <c r="J374" s="8" t="s">
        <v>79</v>
      </c>
      <c r="K374" s="17" t="s">
        <v>21</v>
      </c>
      <c r="L374" s="8">
        <v>1</v>
      </c>
      <c r="M374" s="9">
        <v>0.5</v>
      </c>
      <c r="N374" s="8">
        <v>554.45</v>
      </c>
      <c r="O374" s="10">
        <f t="shared" si="11"/>
        <v>554.449999999953</v>
      </c>
      <c r="P374" s="10" t="s">
        <v>729</v>
      </c>
      <c r="Q374" s="10" t="s">
        <v>23</v>
      </c>
    </row>
    <row r="375" s="1" customFormat="1" ht="27" spans="1:17">
      <c r="A375" s="10">
        <f>COUNTA($A$4:A374)+1</f>
        <v>283</v>
      </c>
      <c r="B375" s="10" t="s">
        <v>570</v>
      </c>
      <c r="C375" s="10" t="s">
        <v>25</v>
      </c>
      <c r="D375" s="10" t="s">
        <v>730</v>
      </c>
      <c r="E375" s="38">
        <v>14</v>
      </c>
      <c r="F375" s="8" t="s">
        <v>114</v>
      </c>
      <c r="G375" s="8">
        <v>1</v>
      </c>
      <c r="H375" s="9">
        <v>0.5</v>
      </c>
      <c r="I375" s="8">
        <v>321.78</v>
      </c>
      <c r="J375" s="8" t="s">
        <v>114</v>
      </c>
      <c r="K375" s="8" t="s">
        <v>21</v>
      </c>
      <c r="L375" s="8">
        <v>1</v>
      </c>
      <c r="M375" s="9">
        <v>0.5</v>
      </c>
      <c r="N375" s="8">
        <v>321.78</v>
      </c>
      <c r="O375" s="10">
        <f t="shared" si="11"/>
        <v>321.780000000028</v>
      </c>
      <c r="P375" s="10" t="s">
        <v>731</v>
      </c>
      <c r="Q375" s="10" t="s">
        <v>23</v>
      </c>
    </row>
    <row r="376" s="1" customFormat="1" spans="1:17">
      <c r="A376" s="14">
        <f>COUNTA($A$4:A375)+1</f>
        <v>284</v>
      </c>
      <c r="B376" s="14" t="s">
        <v>570</v>
      </c>
      <c r="C376" s="14" t="s">
        <v>25</v>
      </c>
      <c r="D376" s="14" t="s">
        <v>705</v>
      </c>
      <c r="E376" s="38">
        <v>7</v>
      </c>
      <c r="F376" s="8" t="s">
        <v>39</v>
      </c>
      <c r="G376" s="39">
        <v>110</v>
      </c>
      <c r="H376" s="40">
        <v>1000</v>
      </c>
      <c r="I376" s="8">
        <v>1000</v>
      </c>
      <c r="J376" s="8" t="s">
        <v>39</v>
      </c>
      <c r="K376" s="11" t="s">
        <v>39</v>
      </c>
      <c r="L376" s="39">
        <v>110</v>
      </c>
      <c r="M376" s="9"/>
      <c r="N376" s="8">
        <v>1000</v>
      </c>
      <c r="O376" s="14">
        <f>SUM(N376:N986)-SUM(O377:O986)</f>
        <v>1000</v>
      </c>
      <c r="P376" s="14" t="s">
        <v>706</v>
      </c>
      <c r="Q376" s="14" t="s">
        <v>23</v>
      </c>
    </row>
    <row r="377" s="1" customFormat="1" spans="1:17">
      <c r="A377" s="14">
        <f>COUNTA($A$4:A376)+1</f>
        <v>285</v>
      </c>
      <c r="B377" s="14" t="s">
        <v>570</v>
      </c>
      <c r="C377" s="14" t="s">
        <v>25</v>
      </c>
      <c r="D377" s="14" t="s">
        <v>732</v>
      </c>
      <c r="E377" s="38">
        <v>15</v>
      </c>
      <c r="F377" s="8" t="s">
        <v>39</v>
      </c>
      <c r="G377" s="39">
        <v>75</v>
      </c>
      <c r="H377" s="40">
        <v>1000</v>
      </c>
      <c r="I377" s="8">
        <v>1000</v>
      </c>
      <c r="J377" s="8" t="s">
        <v>39</v>
      </c>
      <c r="K377" s="11" t="s">
        <v>39</v>
      </c>
      <c r="L377" s="39">
        <v>75</v>
      </c>
      <c r="M377" s="40">
        <v>1000</v>
      </c>
      <c r="N377" s="8">
        <v>1000</v>
      </c>
      <c r="O377" s="14">
        <f>SUM(N377:N987)-SUM(O378:O987)</f>
        <v>4750</v>
      </c>
      <c r="P377" s="14" t="s">
        <v>685</v>
      </c>
      <c r="Q377" s="14" t="s">
        <v>23</v>
      </c>
    </row>
    <row r="378" s="1" customFormat="1" spans="1:17">
      <c r="A378" s="14"/>
      <c r="B378" s="14" t="s">
        <v>570</v>
      </c>
      <c r="C378" s="14"/>
      <c r="D378" s="14" t="s">
        <v>732</v>
      </c>
      <c r="E378" s="38"/>
      <c r="F378" s="8" t="s">
        <v>72</v>
      </c>
      <c r="G378" s="39">
        <v>75</v>
      </c>
      <c r="H378" s="40">
        <v>50</v>
      </c>
      <c r="I378" s="8">
        <v>3750</v>
      </c>
      <c r="J378" s="8" t="s">
        <v>72</v>
      </c>
      <c r="K378" s="8" t="s">
        <v>72</v>
      </c>
      <c r="L378" s="39">
        <v>75</v>
      </c>
      <c r="M378" s="40">
        <v>50</v>
      </c>
      <c r="N378" s="8">
        <v>3750</v>
      </c>
      <c r="O378" s="14"/>
      <c r="P378" s="14" t="s">
        <v>685</v>
      </c>
      <c r="Q378" s="14" t="s">
        <v>23</v>
      </c>
    </row>
    <row r="379" s="1" customFormat="1" spans="1:17">
      <c r="A379" s="14">
        <f>COUNTA($A$4:A378)+1</f>
        <v>286</v>
      </c>
      <c r="B379" s="14" t="s">
        <v>570</v>
      </c>
      <c r="C379" s="14" t="s">
        <v>25</v>
      </c>
      <c r="D379" s="14" t="s">
        <v>723</v>
      </c>
      <c r="E379" s="38">
        <v>8</v>
      </c>
      <c r="F379" s="8" t="s">
        <v>39</v>
      </c>
      <c r="G379" s="39">
        <v>80</v>
      </c>
      <c r="H379" s="40">
        <v>1000</v>
      </c>
      <c r="I379" s="8">
        <v>1000</v>
      </c>
      <c r="J379" s="8" t="s">
        <v>39</v>
      </c>
      <c r="K379" s="11" t="s">
        <v>39</v>
      </c>
      <c r="L379" s="39">
        <v>80</v>
      </c>
      <c r="M379" s="40">
        <v>1000</v>
      </c>
      <c r="N379" s="8">
        <v>1000</v>
      </c>
      <c r="O379" s="14">
        <f>SUM(N379:N989)-SUM(O380:O989)</f>
        <v>1000</v>
      </c>
      <c r="P379" s="14" t="s">
        <v>624</v>
      </c>
      <c r="Q379" s="14" t="s">
        <v>23</v>
      </c>
    </row>
    <row r="380" s="1" customFormat="1" ht="27" spans="1:17">
      <c r="A380" s="15">
        <f>COUNTA($A$4:A379)+1</f>
        <v>287</v>
      </c>
      <c r="B380" s="15" t="s">
        <v>570</v>
      </c>
      <c r="C380" s="15" t="s">
        <v>25</v>
      </c>
      <c r="D380" s="15" t="s">
        <v>733</v>
      </c>
      <c r="E380" s="38">
        <v>7</v>
      </c>
      <c r="F380" s="8" t="s">
        <v>39</v>
      </c>
      <c r="G380" s="41">
        <v>120</v>
      </c>
      <c r="H380" s="40">
        <v>1000</v>
      </c>
      <c r="I380" s="8">
        <v>1000</v>
      </c>
      <c r="J380" s="17" t="s">
        <v>79</v>
      </c>
      <c r="K380" s="17" t="s">
        <v>21</v>
      </c>
      <c r="L380" s="17">
        <v>1</v>
      </c>
      <c r="M380" s="18">
        <v>0.5</v>
      </c>
      <c r="N380" s="17">
        <v>425</v>
      </c>
      <c r="O380" s="15">
        <f>SUM(N380:N990)-SUM(O381:O990)</f>
        <v>1050</v>
      </c>
      <c r="P380" s="15" t="s">
        <v>704</v>
      </c>
      <c r="Q380" s="15" t="s">
        <v>23</v>
      </c>
    </row>
    <row r="381" s="1" customFormat="1" ht="27" spans="1:17">
      <c r="A381" s="15"/>
      <c r="B381" s="15" t="s">
        <v>570</v>
      </c>
      <c r="C381" s="15"/>
      <c r="D381" s="15" t="s">
        <v>733</v>
      </c>
      <c r="E381" s="38"/>
      <c r="F381" s="8" t="s">
        <v>72</v>
      </c>
      <c r="G381" s="41">
        <v>120</v>
      </c>
      <c r="H381" s="40">
        <v>50</v>
      </c>
      <c r="I381" s="8">
        <v>6000</v>
      </c>
      <c r="J381" s="17" t="s">
        <v>114</v>
      </c>
      <c r="K381" s="8" t="s">
        <v>21</v>
      </c>
      <c r="L381" s="17">
        <v>1</v>
      </c>
      <c r="M381" s="18">
        <v>0.5</v>
      </c>
      <c r="N381" s="17">
        <v>625</v>
      </c>
      <c r="O381" s="15"/>
      <c r="P381" s="15" t="s">
        <v>704</v>
      </c>
      <c r="Q381" s="15" t="s">
        <v>23</v>
      </c>
    </row>
    <row r="382" s="1" customFormat="1" spans="1:17">
      <c r="A382" s="14">
        <f>COUNTA($A$4:A381)+1</f>
        <v>288</v>
      </c>
      <c r="B382" s="14" t="s">
        <v>570</v>
      </c>
      <c r="C382" s="14" t="s">
        <v>25</v>
      </c>
      <c r="D382" s="14" t="s">
        <v>734</v>
      </c>
      <c r="E382" s="38">
        <v>7</v>
      </c>
      <c r="F382" s="8" t="s">
        <v>72</v>
      </c>
      <c r="G382" s="39">
        <v>150</v>
      </c>
      <c r="H382" s="40">
        <v>50</v>
      </c>
      <c r="I382" s="8">
        <v>7500</v>
      </c>
      <c r="J382" s="17" t="s">
        <v>72</v>
      </c>
      <c r="K382" s="8" t="s">
        <v>72</v>
      </c>
      <c r="L382" s="17">
        <v>143.64</v>
      </c>
      <c r="M382" s="17">
        <v>50</v>
      </c>
      <c r="N382" s="17">
        <v>7182</v>
      </c>
      <c r="O382" s="14">
        <f>SUM(N382:N992)-SUM(O383:O992)</f>
        <v>8182</v>
      </c>
      <c r="P382" s="14" t="s">
        <v>735</v>
      </c>
      <c r="Q382" s="14" t="s">
        <v>23</v>
      </c>
    </row>
    <row r="383" s="1" customFormat="1" spans="1:17">
      <c r="A383" s="14"/>
      <c r="B383" s="14" t="s">
        <v>570</v>
      </c>
      <c r="C383" s="14"/>
      <c r="D383" s="14" t="s">
        <v>734</v>
      </c>
      <c r="E383" s="38"/>
      <c r="F383" s="8" t="s">
        <v>39</v>
      </c>
      <c r="G383" s="39">
        <v>100</v>
      </c>
      <c r="H383" s="40">
        <v>1000</v>
      </c>
      <c r="I383" s="8">
        <v>1000</v>
      </c>
      <c r="J383" s="17" t="s">
        <v>39</v>
      </c>
      <c r="K383" s="11" t="s">
        <v>39</v>
      </c>
      <c r="L383" s="17">
        <v>82.44</v>
      </c>
      <c r="M383" s="17">
        <v>1000</v>
      </c>
      <c r="N383" s="17">
        <v>1000</v>
      </c>
      <c r="O383" s="14"/>
      <c r="P383" s="14" t="s">
        <v>735</v>
      </c>
      <c r="Q383" s="14" t="s">
        <v>23</v>
      </c>
    </row>
    <row r="384" s="1" customFormat="1" spans="1:17">
      <c r="A384" s="14">
        <f>COUNTA($A$4:A383)+1</f>
        <v>289</v>
      </c>
      <c r="B384" s="14" t="s">
        <v>570</v>
      </c>
      <c r="C384" s="14" t="s">
        <v>25</v>
      </c>
      <c r="D384" s="14" t="s">
        <v>736</v>
      </c>
      <c r="E384" s="38">
        <v>13</v>
      </c>
      <c r="F384" s="8" t="s">
        <v>72</v>
      </c>
      <c r="G384" s="41">
        <v>100</v>
      </c>
      <c r="H384" s="40">
        <v>50</v>
      </c>
      <c r="I384" s="8">
        <v>5000</v>
      </c>
      <c r="J384" s="8" t="s">
        <v>72</v>
      </c>
      <c r="K384" s="8" t="s">
        <v>72</v>
      </c>
      <c r="L384" s="41">
        <v>92.5</v>
      </c>
      <c r="M384" s="40">
        <v>50</v>
      </c>
      <c r="N384" s="8">
        <v>4625</v>
      </c>
      <c r="O384" s="14">
        <f>SUM(N384:N995)-SUM(O385:O995)</f>
        <v>4625</v>
      </c>
      <c r="P384" s="14" t="s">
        <v>667</v>
      </c>
      <c r="Q384" s="14" t="s">
        <v>23</v>
      </c>
    </row>
    <row r="385" s="1" customFormat="1" ht="27" spans="1:17">
      <c r="A385" s="10">
        <f>COUNTA($A$4:A384)+1</f>
        <v>290</v>
      </c>
      <c r="B385" s="10" t="s">
        <v>570</v>
      </c>
      <c r="C385" s="10" t="s">
        <v>25</v>
      </c>
      <c r="D385" s="10" t="s">
        <v>737</v>
      </c>
      <c r="E385" s="38">
        <v>15</v>
      </c>
      <c r="F385" s="8" t="s">
        <v>738</v>
      </c>
      <c r="G385" s="8">
        <v>1</v>
      </c>
      <c r="H385" s="9">
        <v>0.5</v>
      </c>
      <c r="I385" s="8">
        <v>1475.25</v>
      </c>
      <c r="J385" s="8" t="s">
        <v>738</v>
      </c>
      <c r="K385" s="17" t="s">
        <v>21</v>
      </c>
      <c r="L385" s="8">
        <v>2980</v>
      </c>
      <c r="M385" s="9">
        <v>0.5</v>
      </c>
      <c r="N385" s="8">
        <v>1475.25</v>
      </c>
      <c r="O385" s="10">
        <f>SUM(N385:N996)-SUM(O386:O996)</f>
        <v>1475.25</v>
      </c>
      <c r="P385" s="10" t="s">
        <v>708</v>
      </c>
      <c r="Q385" s="10" t="s">
        <v>23</v>
      </c>
    </row>
    <row r="386" s="1" customFormat="1" ht="27" spans="1:17">
      <c r="A386" s="10">
        <f>COUNTA($A$4:A385)+1</f>
        <v>291</v>
      </c>
      <c r="B386" s="10" t="s">
        <v>570</v>
      </c>
      <c r="C386" s="10" t="s">
        <v>25</v>
      </c>
      <c r="D386" s="10" t="s">
        <v>739</v>
      </c>
      <c r="E386" s="38">
        <v>9</v>
      </c>
      <c r="F386" s="8" t="s">
        <v>738</v>
      </c>
      <c r="G386" s="8">
        <v>2</v>
      </c>
      <c r="H386" s="9">
        <v>0.5</v>
      </c>
      <c r="I386" s="8">
        <v>1268.57</v>
      </c>
      <c r="J386" s="8" t="s">
        <v>738</v>
      </c>
      <c r="K386" s="17" t="s">
        <v>21</v>
      </c>
      <c r="L386" s="8">
        <v>2</v>
      </c>
      <c r="M386" s="9">
        <v>0.5</v>
      </c>
      <c r="N386" s="8">
        <v>1268.57</v>
      </c>
      <c r="O386" s="10">
        <f>SUM(N386:N998)-SUM(O387:O998)</f>
        <v>4045.76000000001</v>
      </c>
      <c r="P386" s="10" t="s">
        <v>731</v>
      </c>
      <c r="Q386" s="10" t="s">
        <v>23</v>
      </c>
    </row>
    <row r="387" s="1" customFormat="1" spans="1:17">
      <c r="A387" s="10"/>
      <c r="B387" s="10" t="s">
        <v>570</v>
      </c>
      <c r="C387" s="10"/>
      <c r="D387" s="10" t="s">
        <v>739</v>
      </c>
      <c r="E387" s="38"/>
      <c r="F387" s="8" t="s">
        <v>127</v>
      </c>
      <c r="G387" s="8">
        <v>2</v>
      </c>
      <c r="H387" s="9">
        <v>0.5</v>
      </c>
      <c r="I387" s="8">
        <v>2301.98</v>
      </c>
      <c r="J387" s="8" t="s">
        <v>127</v>
      </c>
      <c r="K387" s="8" t="s">
        <v>21</v>
      </c>
      <c r="L387" s="8">
        <v>1</v>
      </c>
      <c r="M387" s="9">
        <v>0.5</v>
      </c>
      <c r="N387" s="8">
        <v>1881.19</v>
      </c>
      <c r="O387" s="10"/>
      <c r="P387" s="10" t="s">
        <v>731</v>
      </c>
      <c r="Q387" s="10" t="s">
        <v>23</v>
      </c>
    </row>
    <row r="388" s="1" customFormat="1" spans="1:17">
      <c r="A388" s="10"/>
      <c r="B388" s="10" t="s">
        <v>570</v>
      </c>
      <c r="C388" s="10"/>
      <c r="D388" s="10" t="s">
        <v>739</v>
      </c>
      <c r="E388" s="38"/>
      <c r="F388" s="8" t="s">
        <v>130</v>
      </c>
      <c r="G388" s="8">
        <v>1</v>
      </c>
      <c r="H388" s="9">
        <v>0.5</v>
      </c>
      <c r="I388" s="8">
        <v>475.25</v>
      </c>
      <c r="J388" s="8" t="s">
        <v>130</v>
      </c>
      <c r="K388" s="17" t="s">
        <v>21</v>
      </c>
      <c r="L388" s="8">
        <v>2</v>
      </c>
      <c r="M388" s="9">
        <v>0.5</v>
      </c>
      <c r="N388" s="8">
        <v>896</v>
      </c>
      <c r="O388" s="10"/>
      <c r="P388" s="10" t="s">
        <v>731</v>
      </c>
      <c r="Q388" s="10" t="s">
        <v>23</v>
      </c>
    </row>
    <row r="389" s="1" customFormat="1" spans="1:17">
      <c r="A389" s="17">
        <f>COUNTA($A$4:A388)+1</f>
        <v>292</v>
      </c>
      <c r="B389" s="17" t="s">
        <v>740</v>
      </c>
      <c r="C389" s="17" t="s">
        <v>25</v>
      </c>
      <c r="D389" s="17" t="s">
        <v>741</v>
      </c>
      <c r="E389" s="17" t="s">
        <v>742</v>
      </c>
      <c r="F389" s="17" t="s">
        <v>72</v>
      </c>
      <c r="G389" s="17">
        <v>38.6</v>
      </c>
      <c r="H389" s="17" t="s">
        <v>71</v>
      </c>
      <c r="I389" s="17">
        <v>1930</v>
      </c>
      <c r="J389" s="17" t="s">
        <v>72</v>
      </c>
      <c r="K389" s="8" t="s">
        <v>72</v>
      </c>
      <c r="L389" s="17">
        <v>38.6</v>
      </c>
      <c r="M389" s="17" t="s">
        <v>71</v>
      </c>
      <c r="N389" s="17">
        <v>1930</v>
      </c>
      <c r="O389" s="17">
        <f>SUM(N389:N1006)-SUM(O390:O1006)</f>
        <v>2930</v>
      </c>
      <c r="P389" s="17" t="s">
        <v>743</v>
      </c>
      <c r="Q389" s="17" t="s">
        <v>23</v>
      </c>
    </row>
    <row r="390" s="1" customFormat="1" ht="27" spans="1:17">
      <c r="A390" s="17"/>
      <c r="B390" s="17" t="s">
        <v>740</v>
      </c>
      <c r="C390" s="17" t="s">
        <v>25</v>
      </c>
      <c r="D390" s="17" t="s">
        <v>741</v>
      </c>
      <c r="E390" s="17" t="s">
        <v>742</v>
      </c>
      <c r="F390" s="17" t="s">
        <v>39</v>
      </c>
      <c r="G390" s="17">
        <v>65</v>
      </c>
      <c r="H390" s="17" t="s">
        <v>40</v>
      </c>
      <c r="I390" s="17">
        <v>1000</v>
      </c>
      <c r="J390" s="17" t="s">
        <v>39</v>
      </c>
      <c r="K390" s="11" t="s">
        <v>39</v>
      </c>
      <c r="L390" s="17">
        <v>65</v>
      </c>
      <c r="M390" s="17" t="s">
        <v>40</v>
      </c>
      <c r="N390" s="17">
        <v>1000</v>
      </c>
      <c r="O390" s="17"/>
      <c r="P390" s="17" t="s">
        <v>743</v>
      </c>
      <c r="Q390" s="17" t="s">
        <v>23</v>
      </c>
    </row>
    <row r="391" s="1" customFormat="1" spans="1:17">
      <c r="A391" s="17">
        <f>COUNTA($A$4:A390)+1</f>
        <v>293</v>
      </c>
      <c r="B391" s="17" t="s">
        <v>740</v>
      </c>
      <c r="C391" s="17" t="s">
        <v>25</v>
      </c>
      <c r="D391" s="17" t="s">
        <v>744</v>
      </c>
      <c r="E391" s="17" t="s">
        <v>742</v>
      </c>
      <c r="F391" s="17" t="s">
        <v>72</v>
      </c>
      <c r="G391" s="17">
        <v>44.5</v>
      </c>
      <c r="H391" s="17" t="s">
        <v>71</v>
      </c>
      <c r="I391" s="17">
        <v>2225</v>
      </c>
      <c r="J391" s="17" t="s">
        <v>72</v>
      </c>
      <c r="K391" s="8" t="s">
        <v>72</v>
      </c>
      <c r="L391" s="17">
        <v>44.5</v>
      </c>
      <c r="M391" s="17" t="s">
        <v>71</v>
      </c>
      <c r="N391" s="17">
        <v>2225</v>
      </c>
      <c r="O391" s="17">
        <f>SUM(N391:N1008)-SUM(O392:O1008)</f>
        <v>3225</v>
      </c>
      <c r="P391" s="17" t="s">
        <v>745</v>
      </c>
      <c r="Q391" s="17" t="s">
        <v>23</v>
      </c>
    </row>
    <row r="392" s="1" customFormat="1" ht="27" spans="1:17">
      <c r="A392" s="17"/>
      <c r="B392" s="17" t="s">
        <v>740</v>
      </c>
      <c r="C392" s="17" t="s">
        <v>25</v>
      </c>
      <c r="D392" s="17" t="s">
        <v>744</v>
      </c>
      <c r="E392" s="17" t="s">
        <v>742</v>
      </c>
      <c r="F392" s="17" t="s">
        <v>39</v>
      </c>
      <c r="G392" s="17">
        <v>65</v>
      </c>
      <c r="H392" s="17" t="s">
        <v>40</v>
      </c>
      <c r="I392" s="17">
        <v>1000</v>
      </c>
      <c r="J392" s="17" t="s">
        <v>39</v>
      </c>
      <c r="K392" s="11" t="s">
        <v>39</v>
      </c>
      <c r="L392" s="17">
        <v>65</v>
      </c>
      <c r="M392" s="17" t="s">
        <v>40</v>
      </c>
      <c r="N392" s="17">
        <v>1000</v>
      </c>
      <c r="O392" s="17"/>
      <c r="P392" s="17" t="s">
        <v>745</v>
      </c>
      <c r="Q392" s="17" t="s">
        <v>23</v>
      </c>
    </row>
    <row r="393" s="1" customFormat="1" spans="1:17">
      <c r="A393" s="17">
        <f>COUNTA($A$4:A392)+1</f>
        <v>294</v>
      </c>
      <c r="B393" s="17" t="s">
        <v>740</v>
      </c>
      <c r="C393" s="17" t="s">
        <v>746</v>
      </c>
      <c r="D393" s="17" t="s">
        <v>747</v>
      </c>
      <c r="E393" s="17" t="s">
        <v>748</v>
      </c>
      <c r="F393" s="17" t="s">
        <v>27</v>
      </c>
      <c r="G393" s="17" t="s">
        <v>45</v>
      </c>
      <c r="H393" s="17" t="s">
        <v>46</v>
      </c>
      <c r="I393" s="17">
        <v>2400</v>
      </c>
      <c r="J393" s="17" t="s">
        <v>27</v>
      </c>
      <c r="K393" s="10" t="s">
        <v>27</v>
      </c>
      <c r="L393" s="17">
        <v>3000</v>
      </c>
      <c r="M393" s="17" t="s">
        <v>46</v>
      </c>
      <c r="N393" s="17">
        <v>2400</v>
      </c>
      <c r="O393" s="17">
        <f>SUM(N393:N1013)-SUM(O394:O1013)</f>
        <v>2400</v>
      </c>
      <c r="P393" s="17" t="s">
        <v>749</v>
      </c>
      <c r="Q393" s="17" t="s">
        <v>23</v>
      </c>
    </row>
    <row r="394" s="1" customFormat="1" spans="1:17">
      <c r="A394" s="17">
        <f>COUNTA($A$4:A393)+1</f>
        <v>295</v>
      </c>
      <c r="B394" s="17" t="s">
        <v>740</v>
      </c>
      <c r="C394" s="17" t="s">
        <v>746</v>
      </c>
      <c r="D394" s="17" t="s">
        <v>750</v>
      </c>
      <c r="E394" s="17" t="s">
        <v>751</v>
      </c>
      <c r="F394" s="17" t="s">
        <v>27</v>
      </c>
      <c r="G394" s="17" t="s">
        <v>752</v>
      </c>
      <c r="H394" s="17" t="s">
        <v>46</v>
      </c>
      <c r="I394" s="17">
        <v>1600</v>
      </c>
      <c r="J394" s="17" t="s">
        <v>27</v>
      </c>
      <c r="K394" s="10" t="s">
        <v>27</v>
      </c>
      <c r="L394" s="17">
        <v>2000</v>
      </c>
      <c r="M394" s="17" t="s">
        <v>46</v>
      </c>
      <c r="N394" s="17">
        <v>1600</v>
      </c>
      <c r="O394" s="17">
        <f>SUM(N394:N1016)-SUM(O395:O1016)</f>
        <v>1600</v>
      </c>
      <c r="P394" s="17" t="s">
        <v>753</v>
      </c>
      <c r="Q394" s="17" t="s">
        <v>23</v>
      </c>
    </row>
    <row r="395" s="1" customFormat="1" spans="1:17">
      <c r="A395" s="17">
        <f>COUNTA($A$4:A394)+1</f>
        <v>296</v>
      </c>
      <c r="B395" s="17" t="s">
        <v>740</v>
      </c>
      <c r="C395" s="17" t="s">
        <v>746</v>
      </c>
      <c r="D395" s="17" t="s">
        <v>754</v>
      </c>
      <c r="E395" s="17" t="s">
        <v>755</v>
      </c>
      <c r="F395" s="17" t="s">
        <v>27</v>
      </c>
      <c r="G395" s="17" t="s">
        <v>752</v>
      </c>
      <c r="H395" s="17" t="s">
        <v>46</v>
      </c>
      <c r="I395" s="17">
        <v>1600</v>
      </c>
      <c r="J395" s="17" t="s">
        <v>27</v>
      </c>
      <c r="K395" s="10" t="s">
        <v>27</v>
      </c>
      <c r="L395" s="17">
        <v>2000</v>
      </c>
      <c r="M395" s="17" t="s">
        <v>46</v>
      </c>
      <c r="N395" s="17">
        <v>1600</v>
      </c>
      <c r="O395" s="17">
        <f>SUM(N395:N1017)-SUM(O396:O1017)</f>
        <v>1600</v>
      </c>
      <c r="P395" s="17" t="s">
        <v>756</v>
      </c>
      <c r="Q395" s="17" t="s">
        <v>23</v>
      </c>
    </row>
    <row r="396" s="1" customFormat="1" spans="1:17">
      <c r="A396" s="17">
        <f>COUNTA($A$4:A395)+1</f>
        <v>297</v>
      </c>
      <c r="B396" s="17" t="s">
        <v>740</v>
      </c>
      <c r="C396" s="17" t="s">
        <v>746</v>
      </c>
      <c r="D396" s="17" t="s">
        <v>757</v>
      </c>
      <c r="E396" s="17" t="s">
        <v>758</v>
      </c>
      <c r="F396" s="17" t="s">
        <v>407</v>
      </c>
      <c r="G396" s="17" t="s">
        <v>272</v>
      </c>
      <c r="H396" s="18">
        <v>0.5</v>
      </c>
      <c r="I396" s="17">
        <v>450</v>
      </c>
      <c r="J396" s="17" t="s">
        <v>407</v>
      </c>
      <c r="K396" s="8" t="s">
        <v>21</v>
      </c>
      <c r="L396" s="8">
        <v>1</v>
      </c>
      <c r="M396" s="18">
        <v>0.5</v>
      </c>
      <c r="N396" s="17">
        <v>450</v>
      </c>
      <c r="O396" s="17">
        <f>SUM(N396:N1020)-SUM(O397:O1020)</f>
        <v>450</v>
      </c>
      <c r="P396" s="17" t="s">
        <v>759</v>
      </c>
      <c r="Q396" s="17" t="s">
        <v>23</v>
      </c>
    </row>
    <row r="397" s="1" customFormat="1" spans="1:17">
      <c r="A397" s="17">
        <f>COUNTA($A$4:A396)+1</f>
        <v>298</v>
      </c>
      <c r="B397" s="17" t="s">
        <v>740</v>
      </c>
      <c r="C397" s="17" t="s">
        <v>746</v>
      </c>
      <c r="D397" s="17" t="s">
        <v>760</v>
      </c>
      <c r="E397" s="17" t="s">
        <v>761</v>
      </c>
      <c r="F397" s="17" t="s">
        <v>407</v>
      </c>
      <c r="G397" s="17" t="s">
        <v>272</v>
      </c>
      <c r="H397" s="18">
        <v>0.5</v>
      </c>
      <c r="I397" s="17">
        <v>450</v>
      </c>
      <c r="J397" s="17" t="s">
        <v>407</v>
      </c>
      <c r="K397" s="8" t="s">
        <v>21</v>
      </c>
      <c r="L397" s="8">
        <v>1</v>
      </c>
      <c r="M397" s="18">
        <v>0.5</v>
      </c>
      <c r="N397" s="17">
        <v>450</v>
      </c>
      <c r="O397" s="17">
        <f>SUM(N397:N1021)-SUM(O398:O1021)</f>
        <v>450</v>
      </c>
      <c r="P397" s="17" t="s">
        <v>762</v>
      </c>
      <c r="Q397" s="17" t="s">
        <v>23</v>
      </c>
    </row>
    <row r="398" s="1" customFormat="1" spans="1:17">
      <c r="A398" s="17">
        <f>COUNTA($A$4:A397)+1</f>
        <v>299</v>
      </c>
      <c r="B398" s="17" t="s">
        <v>740</v>
      </c>
      <c r="C398" s="17" t="s">
        <v>746</v>
      </c>
      <c r="D398" s="17" t="s">
        <v>763</v>
      </c>
      <c r="E398" s="17" t="s">
        <v>761</v>
      </c>
      <c r="F398" s="17" t="s">
        <v>407</v>
      </c>
      <c r="G398" s="17" t="s">
        <v>272</v>
      </c>
      <c r="H398" s="18">
        <v>0.5</v>
      </c>
      <c r="I398" s="17">
        <v>450</v>
      </c>
      <c r="J398" s="17" t="s">
        <v>407</v>
      </c>
      <c r="K398" s="8" t="s">
        <v>21</v>
      </c>
      <c r="L398" s="8">
        <v>1</v>
      </c>
      <c r="M398" s="18">
        <v>0.5</v>
      </c>
      <c r="N398" s="17">
        <v>450</v>
      </c>
      <c r="O398" s="17">
        <f>SUM(N398:N1022)-SUM(O399:O1022)</f>
        <v>450</v>
      </c>
      <c r="P398" s="17" t="s">
        <v>764</v>
      </c>
      <c r="Q398" s="17" t="s">
        <v>23</v>
      </c>
    </row>
    <row r="399" s="1" customFormat="1" ht="27" spans="1:17">
      <c r="A399" s="17">
        <f>COUNTA($A$4:A398)+1</f>
        <v>300</v>
      </c>
      <c r="B399" s="17" t="s">
        <v>765</v>
      </c>
      <c r="C399" s="17"/>
      <c r="D399" s="17" t="s">
        <v>766</v>
      </c>
      <c r="E399" s="17" t="s">
        <v>767</v>
      </c>
      <c r="F399" s="17" t="s">
        <v>39</v>
      </c>
      <c r="G399" s="17">
        <v>80</v>
      </c>
      <c r="H399" s="17" t="s">
        <v>40</v>
      </c>
      <c r="I399" s="17">
        <v>1000</v>
      </c>
      <c r="J399" s="17" t="s">
        <v>39</v>
      </c>
      <c r="K399" s="11" t="s">
        <v>39</v>
      </c>
      <c r="L399" s="17">
        <v>80</v>
      </c>
      <c r="M399" s="17" t="s">
        <v>40</v>
      </c>
      <c r="N399" s="17">
        <v>1000</v>
      </c>
      <c r="O399" s="17">
        <f t="shared" ref="O399:O420" si="12">SUM(N399:N1025)-SUM(O400:O1025)</f>
        <v>2200</v>
      </c>
      <c r="P399" s="17" t="s">
        <v>768</v>
      </c>
      <c r="Q399" s="17" t="s">
        <v>23</v>
      </c>
    </row>
    <row r="400" s="1" customFormat="1" spans="1:17">
      <c r="A400" s="17"/>
      <c r="B400" s="17" t="s">
        <v>765</v>
      </c>
      <c r="C400" s="17"/>
      <c r="D400" s="17" t="s">
        <v>766</v>
      </c>
      <c r="E400" s="17"/>
      <c r="F400" s="17" t="s">
        <v>27</v>
      </c>
      <c r="G400" s="17" t="s">
        <v>752</v>
      </c>
      <c r="H400" s="17" t="s">
        <v>769</v>
      </c>
      <c r="I400" s="17">
        <v>600</v>
      </c>
      <c r="J400" s="17" t="s">
        <v>27</v>
      </c>
      <c r="K400" s="10" t="s">
        <v>27</v>
      </c>
      <c r="L400" s="17">
        <v>2000</v>
      </c>
      <c r="M400" s="17" t="s">
        <v>769</v>
      </c>
      <c r="N400" s="17">
        <v>600</v>
      </c>
      <c r="O400" s="17"/>
      <c r="P400" s="17" t="s">
        <v>768</v>
      </c>
      <c r="Q400" s="17" t="s">
        <v>23</v>
      </c>
    </row>
    <row r="401" s="1" customFormat="1" ht="27" spans="1:17">
      <c r="A401" s="17"/>
      <c r="B401" s="17" t="s">
        <v>765</v>
      </c>
      <c r="C401" s="17"/>
      <c r="D401" s="17" t="s">
        <v>766</v>
      </c>
      <c r="E401" s="17"/>
      <c r="F401" s="17" t="s">
        <v>407</v>
      </c>
      <c r="G401" s="17" t="s">
        <v>770</v>
      </c>
      <c r="H401" s="17" t="s">
        <v>428</v>
      </c>
      <c r="I401" s="17">
        <v>600</v>
      </c>
      <c r="J401" s="17" t="s">
        <v>407</v>
      </c>
      <c r="K401" s="8" t="s">
        <v>21</v>
      </c>
      <c r="L401" s="8">
        <v>1</v>
      </c>
      <c r="M401" s="17" t="s">
        <v>428</v>
      </c>
      <c r="N401" s="17">
        <v>600</v>
      </c>
      <c r="O401" s="17"/>
      <c r="P401" s="17" t="s">
        <v>768</v>
      </c>
      <c r="Q401" s="17" t="s">
        <v>23</v>
      </c>
    </row>
    <row r="402" s="1" customFormat="1" spans="1:17">
      <c r="A402" s="17">
        <f>COUNTA($A$4:A401)+1</f>
        <v>301</v>
      </c>
      <c r="B402" s="17" t="s">
        <v>765</v>
      </c>
      <c r="C402" s="17"/>
      <c r="D402" s="17" t="s">
        <v>771</v>
      </c>
      <c r="E402" s="17" t="s">
        <v>767</v>
      </c>
      <c r="F402" s="17" t="s">
        <v>72</v>
      </c>
      <c r="G402" s="17">
        <v>69</v>
      </c>
      <c r="H402" s="17" t="s">
        <v>71</v>
      </c>
      <c r="I402" s="17">
        <f>69*50</f>
        <v>3450</v>
      </c>
      <c r="J402" s="17" t="s">
        <v>72</v>
      </c>
      <c r="K402" s="8" t="s">
        <v>72</v>
      </c>
      <c r="L402" s="17">
        <v>69</v>
      </c>
      <c r="M402" s="17" t="s">
        <v>71</v>
      </c>
      <c r="N402" s="17">
        <f>69*50</f>
        <v>3450</v>
      </c>
      <c r="O402" s="17">
        <f t="shared" si="12"/>
        <v>5050</v>
      </c>
      <c r="P402" s="17" t="s">
        <v>772</v>
      </c>
      <c r="Q402" s="17" t="s">
        <v>23</v>
      </c>
    </row>
    <row r="403" s="1" customFormat="1" ht="27" spans="1:17">
      <c r="A403" s="17"/>
      <c r="B403" s="17" t="s">
        <v>765</v>
      </c>
      <c r="C403" s="17"/>
      <c r="D403" s="17" t="s">
        <v>771</v>
      </c>
      <c r="E403" s="17"/>
      <c r="F403" s="17" t="s">
        <v>39</v>
      </c>
      <c r="G403" s="17">
        <v>60</v>
      </c>
      <c r="H403" s="17" t="s">
        <v>40</v>
      </c>
      <c r="I403" s="17">
        <v>1000</v>
      </c>
      <c r="J403" s="17" t="s">
        <v>39</v>
      </c>
      <c r="K403" s="11" t="s">
        <v>39</v>
      </c>
      <c r="L403" s="17">
        <v>60</v>
      </c>
      <c r="M403" s="17" t="s">
        <v>40</v>
      </c>
      <c r="N403" s="17">
        <v>1000</v>
      </c>
      <c r="O403" s="17"/>
      <c r="P403" s="17" t="s">
        <v>772</v>
      </c>
      <c r="Q403" s="17" t="s">
        <v>23</v>
      </c>
    </row>
    <row r="404" s="1" customFormat="1" spans="1:17">
      <c r="A404" s="17"/>
      <c r="B404" s="17" t="s">
        <v>765</v>
      </c>
      <c r="C404" s="17"/>
      <c r="D404" s="17" t="s">
        <v>771</v>
      </c>
      <c r="E404" s="17"/>
      <c r="F404" s="17" t="s">
        <v>27</v>
      </c>
      <c r="G404" s="17" t="s">
        <v>752</v>
      </c>
      <c r="H404" s="17" t="s">
        <v>769</v>
      </c>
      <c r="I404" s="17">
        <v>600</v>
      </c>
      <c r="J404" s="17" t="s">
        <v>27</v>
      </c>
      <c r="K404" s="10" t="s">
        <v>27</v>
      </c>
      <c r="L404" s="17">
        <v>2000</v>
      </c>
      <c r="M404" s="17" t="s">
        <v>769</v>
      </c>
      <c r="N404" s="17">
        <v>600</v>
      </c>
      <c r="O404" s="17"/>
      <c r="P404" s="17" t="s">
        <v>772</v>
      </c>
      <c r="Q404" s="17" t="s">
        <v>23</v>
      </c>
    </row>
    <row r="405" s="1" customFormat="1" ht="27" spans="1:17">
      <c r="A405" s="17">
        <f>COUNTA($A$4:A404)+1</f>
        <v>302</v>
      </c>
      <c r="B405" s="17" t="s">
        <v>765</v>
      </c>
      <c r="C405" s="17"/>
      <c r="D405" s="17" t="s">
        <v>773</v>
      </c>
      <c r="E405" s="17" t="s">
        <v>774</v>
      </c>
      <c r="F405" s="17" t="s">
        <v>39</v>
      </c>
      <c r="G405" s="17">
        <v>60</v>
      </c>
      <c r="H405" s="17" t="s">
        <v>40</v>
      </c>
      <c r="I405" s="17">
        <v>1000</v>
      </c>
      <c r="J405" s="17" t="s">
        <v>39</v>
      </c>
      <c r="K405" s="11" t="s">
        <v>39</v>
      </c>
      <c r="L405" s="17">
        <v>60</v>
      </c>
      <c r="M405" s="17" t="s">
        <v>40</v>
      </c>
      <c r="N405" s="17">
        <v>1000</v>
      </c>
      <c r="O405" s="17">
        <f t="shared" si="12"/>
        <v>1000</v>
      </c>
      <c r="P405" s="17" t="s">
        <v>775</v>
      </c>
      <c r="Q405" s="17" t="s">
        <v>23</v>
      </c>
    </row>
    <row r="406" s="1" customFormat="1" spans="1:17">
      <c r="A406" s="17">
        <f>COUNTA($A$4:A405)+1</f>
        <v>303</v>
      </c>
      <c r="B406" s="17" t="s">
        <v>765</v>
      </c>
      <c r="C406" s="17"/>
      <c r="D406" s="17" t="s">
        <v>776</v>
      </c>
      <c r="E406" s="43" t="s">
        <v>774</v>
      </c>
      <c r="F406" s="17" t="s">
        <v>27</v>
      </c>
      <c r="G406" s="17" t="s">
        <v>777</v>
      </c>
      <c r="H406" s="17" t="s">
        <v>769</v>
      </c>
      <c r="I406" s="17">
        <v>540</v>
      </c>
      <c r="J406" s="17" t="s">
        <v>27</v>
      </c>
      <c r="K406" s="10" t="s">
        <v>27</v>
      </c>
      <c r="L406" s="17">
        <v>1800</v>
      </c>
      <c r="M406" s="17" t="s">
        <v>769</v>
      </c>
      <c r="N406" s="17">
        <v>540</v>
      </c>
      <c r="O406" s="17">
        <f t="shared" si="12"/>
        <v>540</v>
      </c>
      <c r="P406" s="17" t="s">
        <v>778</v>
      </c>
      <c r="Q406" s="17" t="s">
        <v>23</v>
      </c>
    </row>
    <row r="407" s="1" customFormat="1" ht="27" spans="1:17">
      <c r="A407" s="17">
        <f>COUNTA($A$4:A406)+1</f>
        <v>304</v>
      </c>
      <c r="B407" s="17" t="s">
        <v>765</v>
      </c>
      <c r="C407" s="17"/>
      <c r="D407" s="17" t="s">
        <v>779</v>
      </c>
      <c r="E407" s="17" t="s">
        <v>780</v>
      </c>
      <c r="F407" s="17" t="s">
        <v>781</v>
      </c>
      <c r="G407" s="17" t="s">
        <v>782</v>
      </c>
      <c r="H407" s="17" t="s">
        <v>428</v>
      </c>
      <c r="I407" s="17">
        <v>400</v>
      </c>
      <c r="J407" s="17" t="s">
        <v>781</v>
      </c>
      <c r="K407" s="8" t="s">
        <v>21</v>
      </c>
      <c r="L407" s="8">
        <v>1</v>
      </c>
      <c r="M407" s="17" t="s">
        <v>428</v>
      </c>
      <c r="N407" s="17">
        <v>400</v>
      </c>
      <c r="O407" s="17">
        <f t="shared" si="12"/>
        <v>825</v>
      </c>
      <c r="P407" s="17" t="s">
        <v>783</v>
      </c>
      <c r="Q407" s="17" t="s">
        <v>23</v>
      </c>
    </row>
    <row r="408" s="1" customFormat="1" ht="27" spans="1:17">
      <c r="A408" s="17"/>
      <c r="B408" s="17" t="s">
        <v>765</v>
      </c>
      <c r="C408" s="17"/>
      <c r="D408" s="17" t="s">
        <v>779</v>
      </c>
      <c r="E408" s="17"/>
      <c r="F408" s="17" t="s">
        <v>784</v>
      </c>
      <c r="G408" s="17" t="s">
        <v>785</v>
      </c>
      <c r="H408" s="17" t="s">
        <v>428</v>
      </c>
      <c r="I408" s="17">
        <v>425</v>
      </c>
      <c r="J408" s="17" t="s">
        <v>784</v>
      </c>
      <c r="K408" s="17" t="s">
        <v>21</v>
      </c>
      <c r="L408" s="8">
        <v>1</v>
      </c>
      <c r="M408" s="17" t="s">
        <v>428</v>
      </c>
      <c r="N408" s="17">
        <v>425</v>
      </c>
      <c r="O408" s="17"/>
      <c r="P408" s="17" t="s">
        <v>783</v>
      </c>
      <c r="Q408" s="17" t="s">
        <v>23</v>
      </c>
    </row>
    <row r="409" s="1" customFormat="1" ht="27" spans="1:17">
      <c r="A409" s="17">
        <f>COUNTA($A$4:A408)+1</f>
        <v>305</v>
      </c>
      <c r="B409" s="17" t="s">
        <v>765</v>
      </c>
      <c r="C409" s="17"/>
      <c r="D409" s="17" t="s">
        <v>786</v>
      </c>
      <c r="E409" s="17" t="s">
        <v>787</v>
      </c>
      <c r="F409" s="17" t="s">
        <v>39</v>
      </c>
      <c r="G409" s="17">
        <v>126</v>
      </c>
      <c r="H409" s="17" t="s">
        <v>40</v>
      </c>
      <c r="I409" s="17">
        <v>1000</v>
      </c>
      <c r="J409" s="17" t="s">
        <v>39</v>
      </c>
      <c r="K409" s="11" t="s">
        <v>39</v>
      </c>
      <c r="L409" s="17">
        <v>126</v>
      </c>
      <c r="M409" s="17" t="s">
        <v>40</v>
      </c>
      <c r="N409" s="17">
        <v>1000</v>
      </c>
      <c r="O409" s="17">
        <f t="shared" si="12"/>
        <v>1000</v>
      </c>
      <c r="P409" s="17" t="s">
        <v>788</v>
      </c>
      <c r="Q409" s="17" t="s">
        <v>23</v>
      </c>
    </row>
    <row r="410" s="1" customFormat="1" ht="27" spans="1:17">
      <c r="A410" s="17">
        <f>COUNTA($A$4:A409)+1</f>
        <v>306</v>
      </c>
      <c r="B410" s="17" t="s">
        <v>765</v>
      </c>
      <c r="C410" s="17"/>
      <c r="D410" s="17" t="s">
        <v>789</v>
      </c>
      <c r="E410" s="17" t="s">
        <v>790</v>
      </c>
      <c r="F410" s="17" t="s">
        <v>39</v>
      </c>
      <c r="G410" s="17">
        <v>100</v>
      </c>
      <c r="H410" s="17" t="s">
        <v>40</v>
      </c>
      <c r="I410" s="17">
        <v>1000</v>
      </c>
      <c r="J410" s="17" t="s">
        <v>39</v>
      </c>
      <c r="K410" s="11" t="s">
        <v>39</v>
      </c>
      <c r="L410" s="17">
        <v>100</v>
      </c>
      <c r="M410" s="17" t="s">
        <v>40</v>
      </c>
      <c r="N410" s="17">
        <v>1000</v>
      </c>
      <c r="O410" s="17">
        <f t="shared" si="12"/>
        <v>3535</v>
      </c>
      <c r="P410" s="17" t="s">
        <v>791</v>
      </c>
      <c r="Q410" s="17" t="s">
        <v>23</v>
      </c>
    </row>
    <row r="411" s="1" customFormat="1" ht="27" spans="1:17">
      <c r="A411" s="17"/>
      <c r="B411" s="17" t="s">
        <v>765</v>
      </c>
      <c r="C411" s="17"/>
      <c r="D411" s="17" t="s">
        <v>789</v>
      </c>
      <c r="E411" s="17"/>
      <c r="F411" s="17" t="s">
        <v>402</v>
      </c>
      <c r="G411" s="17" t="s">
        <v>792</v>
      </c>
      <c r="H411" s="17" t="s">
        <v>428</v>
      </c>
      <c r="I411" s="17">
        <v>800</v>
      </c>
      <c r="J411" s="17" t="s">
        <v>402</v>
      </c>
      <c r="K411" s="8" t="s">
        <v>21</v>
      </c>
      <c r="L411" s="17">
        <v>2</v>
      </c>
      <c r="M411" s="17" t="s">
        <v>428</v>
      </c>
      <c r="N411" s="17">
        <v>800</v>
      </c>
      <c r="O411" s="17"/>
      <c r="P411" s="17" t="s">
        <v>791</v>
      </c>
      <c r="Q411" s="17" t="s">
        <v>23</v>
      </c>
    </row>
    <row r="412" s="1" customFormat="1" ht="27" spans="1:17">
      <c r="A412" s="17"/>
      <c r="B412" s="17" t="s">
        <v>765</v>
      </c>
      <c r="C412" s="17"/>
      <c r="D412" s="17" t="s">
        <v>789</v>
      </c>
      <c r="E412" s="17"/>
      <c r="F412" s="17" t="s">
        <v>79</v>
      </c>
      <c r="G412" s="17">
        <v>1250</v>
      </c>
      <c r="H412" s="17" t="s">
        <v>428</v>
      </c>
      <c r="I412" s="17">
        <v>625</v>
      </c>
      <c r="J412" s="17" t="s">
        <v>79</v>
      </c>
      <c r="K412" s="17" t="s">
        <v>21</v>
      </c>
      <c r="L412" s="17">
        <v>1250</v>
      </c>
      <c r="M412" s="17" t="s">
        <v>428</v>
      </c>
      <c r="N412" s="17">
        <v>625</v>
      </c>
      <c r="O412" s="17"/>
      <c r="P412" s="17" t="s">
        <v>791</v>
      </c>
      <c r="Q412" s="17" t="s">
        <v>23</v>
      </c>
    </row>
    <row r="413" s="1" customFormat="1" ht="27" spans="1:17">
      <c r="A413" s="17"/>
      <c r="B413" s="17" t="s">
        <v>765</v>
      </c>
      <c r="C413" s="17"/>
      <c r="D413" s="17" t="s">
        <v>789</v>
      </c>
      <c r="E413" s="17"/>
      <c r="F413" s="17" t="s">
        <v>293</v>
      </c>
      <c r="G413" s="17" t="s">
        <v>128</v>
      </c>
      <c r="H413" s="17" t="s">
        <v>428</v>
      </c>
      <c r="I413" s="17">
        <v>1000</v>
      </c>
      <c r="J413" s="17" t="s">
        <v>293</v>
      </c>
      <c r="K413" s="17" t="s">
        <v>21</v>
      </c>
      <c r="L413" s="8">
        <v>1</v>
      </c>
      <c r="M413" s="17" t="s">
        <v>428</v>
      </c>
      <c r="N413" s="17">
        <v>1000</v>
      </c>
      <c r="O413" s="17"/>
      <c r="P413" s="17" t="s">
        <v>791</v>
      </c>
      <c r="Q413" s="17" t="s">
        <v>23</v>
      </c>
    </row>
    <row r="414" s="1" customFormat="1" ht="27" spans="1:17">
      <c r="A414" s="17"/>
      <c r="B414" s="17" t="s">
        <v>765</v>
      </c>
      <c r="C414" s="17"/>
      <c r="D414" s="17" t="s">
        <v>789</v>
      </c>
      <c r="E414" s="17"/>
      <c r="F414" s="17" t="s">
        <v>793</v>
      </c>
      <c r="G414" s="17" t="s">
        <v>794</v>
      </c>
      <c r="H414" s="17" t="s">
        <v>428</v>
      </c>
      <c r="I414" s="17">
        <v>110</v>
      </c>
      <c r="J414" s="17" t="s">
        <v>793</v>
      </c>
      <c r="K414" s="17" t="s">
        <v>21</v>
      </c>
      <c r="L414" s="8">
        <v>1</v>
      </c>
      <c r="M414" s="17" t="s">
        <v>428</v>
      </c>
      <c r="N414" s="17">
        <v>110</v>
      </c>
      <c r="O414" s="17"/>
      <c r="P414" s="17" t="s">
        <v>791</v>
      </c>
      <c r="Q414" s="17" t="s">
        <v>23</v>
      </c>
    </row>
    <row r="415" s="1" customFormat="1" ht="27" spans="1:17">
      <c r="A415" s="17">
        <f>COUNTA($A$4:A414)+1</f>
        <v>307</v>
      </c>
      <c r="B415" s="17" t="s">
        <v>765</v>
      </c>
      <c r="C415" s="17"/>
      <c r="D415" s="17" t="s">
        <v>795</v>
      </c>
      <c r="E415" s="17" t="s">
        <v>796</v>
      </c>
      <c r="F415" s="17" t="s">
        <v>402</v>
      </c>
      <c r="G415" s="17" t="s">
        <v>785</v>
      </c>
      <c r="H415" s="17" t="s">
        <v>428</v>
      </c>
      <c r="I415" s="17">
        <v>425</v>
      </c>
      <c r="J415" s="17" t="s">
        <v>402</v>
      </c>
      <c r="K415" s="8" t="s">
        <v>21</v>
      </c>
      <c r="L415" s="8">
        <v>1</v>
      </c>
      <c r="M415" s="17" t="s">
        <v>428</v>
      </c>
      <c r="N415" s="17">
        <v>425</v>
      </c>
      <c r="O415" s="17">
        <f t="shared" si="12"/>
        <v>1215</v>
      </c>
      <c r="P415" s="17" t="s">
        <v>797</v>
      </c>
      <c r="Q415" s="17" t="s">
        <v>23</v>
      </c>
    </row>
    <row r="416" s="1" customFormat="1" ht="27" spans="1:17">
      <c r="A416" s="17"/>
      <c r="B416" s="17" t="s">
        <v>765</v>
      </c>
      <c r="C416" s="17"/>
      <c r="D416" s="17" t="s">
        <v>795</v>
      </c>
      <c r="E416" s="17"/>
      <c r="F416" s="17" t="s">
        <v>79</v>
      </c>
      <c r="G416" s="17" t="s">
        <v>798</v>
      </c>
      <c r="H416" s="17" t="s">
        <v>428</v>
      </c>
      <c r="I416" s="17">
        <v>790</v>
      </c>
      <c r="J416" s="17" t="s">
        <v>79</v>
      </c>
      <c r="K416" s="17" t="s">
        <v>21</v>
      </c>
      <c r="L416" s="8">
        <v>1</v>
      </c>
      <c r="M416" s="17" t="s">
        <v>428</v>
      </c>
      <c r="N416" s="17">
        <v>790</v>
      </c>
      <c r="O416" s="17"/>
      <c r="P416" s="17" t="s">
        <v>797</v>
      </c>
      <c r="Q416" s="17" t="s">
        <v>23</v>
      </c>
    </row>
    <row r="417" s="1" customFormat="1" ht="27" spans="1:17">
      <c r="A417" s="17">
        <f>COUNTA($A$4:A416)+1</f>
        <v>308</v>
      </c>
      <c r="B417" s="17" t="s">
        <v>765</v>
      </c>
      <c r="C417" s="17"/>
      <c r="D417" s="17" t="s">
        <v>799</v>
      </c>
      <c r="E417" s="17" t="s">
        <v>800</v>
      </c>
      <c r="F417" s="17" t="s">
        <v>402</v>
      </c>
      <c r="G417" s="17" t="s">
        <v>801</v>
      </c>
      <c r="H417" s="17" t="s">
        <v>428</v>
      </c>
      <c r="I417" s="17">
        <v>925</v>
      </c>
      <c r="J417" s="17" t="s">
        <v>402</v>
      </c>
      <c r="K417" s="8" t="s">
        <v>21</v>
      </c>
      <c r="L417" s="17" t="s">
        <v>801</v>
      </c>
      <c r="M417" s="17" t="s">
        <v>428</v>
      </c>
      <c r="N417" s="17">
        <v>925</v>
      </c>
      <c r="O417" s="17">
        <f t="shared" si="12"/>
        <v>925</v>
      </c>
      <c r="P417" s="17" t="s">
        <v>802</v>
      </c>
      <c r="Q417" s="17" t="s">
        <v>23</v>
      </c>
    </row>
    <row r="418" s="1" customFormat="1" ht="27" spans="1:17">
      <c r="A418" s="17">
        <f>COUNTA($A$4:A417)+1</f>
        <v>309</v>
      </c>
      <c r="B418" s="17" t="s">
        <v>765</v>
      </c>
      <c r="C418" s="17"/>
      <c r="D418" s="17" t="s">
        <v>803</v>
      </c>
      <c r="E418" s="17" t="s">
        <v>804</v>
      </c>
      <c r="F418" s="17" t="s">
        <v>39</v>
      </c>
      <c r="G418" s="17">
        <v>60</v>
      </c>
      <c r="H418" s="17" t="s">
        <v>40</v>
      </c>
      <c r="I418" s="17">
        <v>1000</v>
      </c>
      <c r="J418" s="17" t="s">
        <v>39</v>
      </c>
      <c r="K418" s="11" t="s">
        <v>39</v>
      </c>
      <c r="L418" s="17">
        <v>60</v>
      </c>
      <c r="M418" s="17" t="s">
        <v>40</v>
      </c>
      <c r="N418" s="17">
        <v>1000</v>
      </c>
      <c r="O418" s="17">
        <f t="shared" si="12"/>
        <v>1000</v>
      </c>
      <c r="P418" s="17" t="s">
        <v>805</v>
      </c>
      <c r="Q418" s="17" t="s">
        <v>23</v>
      </c>
    </row>
    <row r="419" s="1" customFormat="1" ht="40.5" spans="1:17">
      <c r="A419" s="17">
        <f>COUNTA($A$4:A418)+1</f>
        <v>310</v>
      </c>
      <c r="B419" s="17" t="s">
        <v>765</v>
      </c>
      <c r="C419" s="17"/>
      <c r="D419" s="17" t="s">
        <v>806</v>
      </c>
      <c r="E419" s="17" t="s">
        <v>807</v>
      </c>
      <c r="F419" s="17" t="s">
        <v>94</v>
      </c>
      <c r="G419" s="17" t="s">
        <v>808</v>
      </c>
      <c r="H419" s="17" t="s">
        <v>428</v>
      </c>
      <c r="I419" s="17">
        <v>575</v>
      </c>
      <c r="J419" s="17" t="s">
        <v>94</v>
      </c>
      <c r="K419" s="17" t="s">
        <v>21</v>
      </c>
      <c r="L419" s="17" t="s">
        <v>808</v>
      </c>
      <c r="M419" s="17" t="s">
        <v>428</v>
      </c>
      <c r="N419" s="17">
        <v>575</v>
      </c>
      <c r="O419" s="17">
        <f t="shared" si="12"/>
        <v>575</v>
      </c>
      <c r="P419" s="17" t="s">
        <v>809</v>
      </c>
      <c r="Q419" s="17" t="s">
        <v>23</v>
      </c>
    </row>
    <row r="420" s="1" customFormat="1" ht="27" spans="1:17">
      <c r="A420" s="17">
        <f>COUNTA($A$4:A419)+1</f>
        <v>311</v>
      </c>
      <c r="B420" s="17" t="s">
        <v>765</v>
      </c>
      <c r="C420" s="17"/>
      <c r="D420" s="17" t="s">
        <v>810</v>
      </c>
      <c r="E420" s="17" t="s">
        <v>807</v>
      </c>
      <c r="F420" s="17" t="s">
        <v>811</v>
      </c>
      <c r="G420" s="17" t="s">
        <v>812</v>
      </c>
      <c r="H420" s="17" t="s">
        <v>428</v>
      </c>
      <c r="I420" s="17">
        <v>925</v>
      </c>
      <c r="J420" s="17" t="s">
        <v>811</v>
      </c>
      <c r="K420" s="8" t="s">
        <v>21</v>
      </c>
      <c r="L420" s="8">
        <v>1</v>
      </c>
      <c r="M420" s="17" t="s">
        <v>428</v>
      </c>
      <c r="N420" s="17">
        <v>925</v>
      </c>
      <c r="O420" s="17">
        <f t="shared" si="12"/>
        <v>925</v>
      </c>
      <c r="P420" s="17" t="s">
        <v>813</v>
      </c>
      <c r="Q420" s="17" t="s">
        <v>23</v>
      </c>
    </row>
    <row r="421" s="1" customFormat="1" ht="27" spans="1:17">
      <c r="A421" s="17">
        <f>COUNTA($A$4:A420)+1</f>
        <v>312</v>
      </c>
      <c r="B421" s="17" t="s">
        <v>765</v>
      </c>
      <c r="C421" s="17"/>
      <c r="D421" s="17" t="s">
        <v>814</v>
      </c>
      <c r="E421" s="17" t="s">
        <v>815</v>
      </c>
      <c r="F421" s="17" t="s">
        <v>816</v>
      </c>
      <c r="G421" s="17" t="s">
        <v>817</v>
      </c>
      <c r="H421" s="17" t="s">
        <v>428</v>
      </c>
      <c r="I421" s="17">
        <v>334</v>
      </c>
      <c r="J421" s="17" t="s">
        <v>816</v>
      </c>
      <c r="K421" s="17" t="s">
        <v>21</v>
      </c>
      <c r="L421" s="8">
        <v>1</v>
      </c>
      <c r="M421" s="17" t="s">
        <v>428</v>
      </c>
      <c r="N421" s="17">
        <v>334</v>
      </c>
      <c r="O421" s="17">
        <f t="shared" ref="O421:O426" si="13">SUM(N421:N1048)-SUM(O422:O1048)</f>
        <v>334</v>
      </c>
      <c r="P421" s="17" t="s">
        <v>818</v>
      </c>
      <c r="Q421" s="17" t="s">
        <v>23</v>
      </c>
    </row>
    <row r="422" s="1" customFormat="1" ht="27" spans="1:17">
      <c r="A422" s="17">
        <f>COUNTA($A$4:A421)+1</f>
        <v>313</v>
      </c>
      <c r="B422" s="17" t="s">
        <v>765</v>
      </c>
      <c r="C422" s="17"/>
      <c r="D422" s="17" t="s">
        <v>819</v>
      </c>
      <c r="E422" s="17" t="s">
        <v>807</v>
      </c>
      <c r="F422" s="17" t="s">
        <v>816</v>
      </c>
      <c r="G422" s="17" t="s">
        <v>820</v>
      </c>
      <c r="H422" s="17" t="s">
        <v>428</v>
      </c>
      <c r="I422" s="17">
        <v>699</v>
      </c>
      <c r="J422" s="17" t="s">
        <v>816</v>
      </c>
      <c r="K422" s="17" t="s">
        <v>21</v>
      </c>
      <c r="L422" s="8">
        <v>1</v>
      </c>
      <c r="M422" s="17" t="s">
        <v>428</v>
      </c>
      <c r="N422" s="17">
        <v>699</v>
      </c>
      <c r="O422" s="17">
        <f t="shared" si="13"/>
        <v>699</v>
      </c>
      <c r="P422" s="17" t="s">
        <v>821</v>
      </c>
      <c r="Q422" s="17" t="s">
        <v>23</v>
      </c>
    </row>
    <row r="423" s="1" customFormat="1" spans="1:17">
      <c r="A423" s="17">
        <f>COUNTA($A$4:A422)+1</f>
        <v>314</v>
      </c>
      <c r="B423" s="17" t="s">
        <v>765</v>
      </c>
      <c r="C423" s="17"/>
      <c r="D423" s="17" t="s">
        <v>822</v>
      </c>
      <c r="E423" s="17" t="s">
        <v>823</v>
      </c>
      <c r="F423" s="17" t="s">
        <v>27</v>
      </c>
      <c r="G423" s="17">
        <v>1600</v>
      </c>
      <c r="H423" s="17" t="s">
        <v>46</v>
      </c>
      <c r="I423" s="17">
        <v>1280</v>
      </c>
      <c r="J423" s="17" t="s">
        <v>27</v>
      </c>
      <c r="K423" s="10" t="s">
        <v>27</v>
      </c>
      <c r="L423" s="17">
        <v>1600</v>
      </c>
      <c r="M423" s="17" t="s">
        <v>46</v>
      </c>
      <c r="N423" s="17">
        <v>1280</v>
      </c>
      <c r="O423" s="17">
        <f t="shared" si="13"/>
        <v>1280</v>
      </c>
      <c r="P423" s="17" t="s">
        <v>824</v>
      </c>
      <c r="Q423" s="17" t="s">
        <v>23</v>
      </c>
    </row>
    <row r="424" s="1" customFormat="1" ht="27" spans="1:17">
      <c r="A424" s="17">
        <f>COUNTA($A$4:A423)+1</f>
        <v>315</v>
      </c>
      <c r="B424" s="17" t="s">
        <v>765</v>
      </c>
      <c r="C424" s="17"/>
      <c r="D424" s="17" t="s">
        <v>825</v>
      </c>
      <c r="E424" s="17" t="s">
        <v>826</v>
      </c>
      <c r="F424" s="17" t="s">
        <v>39</v>
      </c>
      <c r="G424" s="17">
        <v>60</v>
      </c>
      <c r="H424" s="17" t="s">
        <v>40</v>
      </c>
      <c r="I424" s="17">
        <v>1000</v>
      </c>
      <c r="J424" s="17" t="s">
        <v>39</v>
      </c>
      <c r="K424" s="11" t="s">
        <v>39</v>
      </c>
      <c r="L424" s="17">
        <v>60</v>
      </c>
      <c r="M424" s="17" t="s">
        <v>40</v>
      </c>
      <c r="N424" s="17">
        <v>1000</v>
      </c>
      <c r="O424" s="17">
        <f t="shared" si="13"/>
        <v>1000</v>
      </c>
      <c r="P424" s="17" t="s">
        <v>827</v>
      </c>
      <c r="Q424" s="17" t="s">
        <v>23</v>
      </c>
    </row>
    <row r="425" s="1" customFormat="1" ht="27" spans="1:17">
      <c r="A425" s="17">
        <f>COUNTA($A$4:A424)+1</f>
        <v>316</v>
      </c>
      <c r="B425" s="17" t="s">
        <v>765</v>
      </c>
      <c r="C425" s="17"/>
      <c r="D425" s="17" t="s">
        <v>828</v>
      </c>
      <c r="E425" s="17" t="s">
        <v>826</v>
      </c>
      <c r="F425" s="17" t="s">
        <v>39</v>
      </c>
      <c r="G425" s="17">
        <v>60</v>
      </c>
      <c r="H425" s="17" t="s">
        <v>40</v>
      </c>
      <c r="I425" s="17">
        <v>1000</v>
      </c>
      <c r="J425" s="17" t="s">
        <v>39</v>
      </c>
      <c r="K425" s="11" t="s">
        <v>39</v>
      </c>
      <c r="L425" s="17">
        <v>60</v>
      </c>
      <c r="M425" s="17" t="s">
        <v>40</v>
      </c>
      <c r="N425" s="17">
        <v>1000</v>
      </c>
      <c r="O425" s="17">
        <f t="shared" si="13"/>
        <v>1000</v>
      </c>
      <c r="P425" s="17" t="s">
        <v>829</v>
      </c>
      <c r="Q425" s="17" t="s">
        <v>23</v>
      </c>
    </row>
    <row r="426" s="1" customFormat="1" ht="27" spans="1:17">
      <c r="A426" s="17">
        <f>COUNTA($A$4:A425)+1</f>
        <v>317</v>
      </c>
      <c r="B426" s="17" t="s">
        <v>765</v>
      </c>
      <c r="C426" s="17"/>
      <c r="D426" s="17" t="s">
        <v>830</v>
      </c>
      <c r="E426" s="17" t="s">
        <v>831</v>
      </c>
      <c r="F426" s="17" t="s">
        <v>39</v>
      </c>
      <c r="G426" s="17">
        <v>60</v>
      </c>
      <c r="H426" s="17" t="s">
        <v>40</v>
      </c>
      <c r="I426" s="17">
        <v>1000</v>
      </c>
      <c r="J426" s="17" t="s">
        <v>39</v>
      </c>
      <c r="K426" s="11" t="s">
        <v>39</v>
      </c>
      <c r="L426" s="17">
        <v>60</v>
      </c>
      <c r="M426" s="17" t="s">
        <v>40</v>
      </c>
      <c r="N426" s="17">
        <v>1000</v>
      </c>
      <c r="O426" s="17">
        <f t="shared" si="13"/>
        <v>1675</v>
      </c>
      <c r="P426" s="17" t="s">
        <v>832</v>
      </c>
      <c r="Q426" s="17" t="s">
        <v>23</v>
      </c>
    </row>
    <row r="427" s="1" customFormat="1" ht="27" spans="1:17">
      <c r="A427" s="17"/>
      <c r="B427" s="17" t="s">
        <v>765</v>
      </c>
      <c r="C427" s="17"/>
      <c r="D427" s="17" t="s">
        <v>830</v>
      </c>
      <c r="E427" s="17"/>
      <c r="F427" s="17" t="s">
        <v>407</v>
      </c>
      <c r="G427" s="17">
        <v>1350</v>
      </c>
      <c r="H427" s="17" t="s">
        <v>428</v>
      </c>
      <c r="I427" s="17">
        <v>675</v>
      </c>
      <c r="J427" s="17" t="s">
        <v>407</v>
      </c>
      <c r="K427" s="8" t="s">
        <v>21</v>
      </c>
      <c r="L427" s="17">
        <v>1350</v>
      </c>
      <c r="M427" s="17" t="s">
        <v>428</v>
      </c>
      <c r="N427" s="17">
        <v>675</v>
      </c>
      <c r="O427" s="17"/>
      <c r="P427" s="17" t="s">
        <v>832</v>
      </c>
      <c r="Q427" s="17" t="s">
        <v>23</v>
      </c>
    </row>
    <row r="428" s="1" customFormat="1" ht="27" spans="1:17">
      <c r="A428" s="17">
        <f>COUNTA($A$4:A427)+1</f>
        <v>318</v>
      </c>
      <c r="B428" s="17" t="s">
        <v>765</v>
      </c>
      <c r="C428" s="17"/>
      <c r="D428" s="17" t="s">
        <v>833</v>
      </c>
      <c r="E428" s="17" t="s">
        <v>831</v>
      </c>
      <c r="F428" s="17" t="s">
        <v>130</v>
      </c>
      <c r="G428" s="17">
        <v>1960</v>
      </c>
      <c r="H428" s="17" t="s">
        <v>428</v>
      </c>
      <c r="I428" s="17">
        <v>980</v>
      </c>
      <c r="J428" s="17" t="s">
        <v>130</v>
      </c>
      <c r="K428" s="17" t="s">
        <v>21</v>
      </c>
      <c r="L428" s="17">
        <v>1960</v>
      </c>
      <c r="M428" s="17" t="s">
        <v>428</v>
      </c>
      <c r="N428" s="17">
        <v>980</v>
      </c>
      <c r="O428" s="17">
        <f>SUM(N428:N1055)-SUM(O429:O1055)</f>
        <v>1942</v>
      </c>
      <c r="P428" s="17" t="s">
        <v>834</v>
      </c>
      <c r="Q428" s="17" t="s">
        <v>23</v>
      </c>
    </row>
    <row r="429" s="1" customFormat="1" ht="27" spans="1:17">
      <c r="A429" s="17"/>
      <c r="B429" s="17" t="s">
        <v>765</v>
      </c>
      <c r="C429" s="17"/>
      <c r="D429" s="17" t="s">
        <v>833</v>
      </c>
      <c r="E429" s="17"/>
      <c r="F429" s="17" t="s">
        <v>407</v>
      </c>
      <c r="G429" s="17">
        <v>1924</v>
      </c>
      <c r="H429" s="17" t="s">
        <v>428</v>
      </c>
      <c r="I429" s="17">
        <v>962</v>
      </c>
      <c r="J429" s="17" t="s">
        <v>407</v>
      </c>
      <c r="K429" s="8" t="s">
        <v>21</v>
      </c>
      <c r="L429" s="17">
        <v>1924</v>
      </c>
      <c r="M429" s="17" t="s">
        <v>428</v>
      </c>
      <c r="N429" s="17">
        <v>962</v>
      </c>
      <c r="O429" s="17"/>
      <c r="P429" s="17" t="s">
        <v>834</v>
      </c>
      <c r="Q429" s="17" t="s">
        <v>23</v>
      </c>
    </row>
    <row r="430" s="1" customFormat="1" ht="27" spans="1:17">
      <c r="A430" s="17">
        <f>COUNTA($A$4:A429)+1</f>
        <v>319</v>
      </c>
      <c r="B430" s="17" t="s">
        <v>765</v>
      </c>
      <c r="C430" s="17"/>
      <c r="D430" s="17" t="s">
        <v>835</v>
      </c>
      <c r="E430" s="17" t="s">
        <v>831</v>
      </c>
      <c r="F430" s="17" t="s">
        <v>39</v>
      </c>
      <c r="G430" s="17">
        <v>60</v>
      </c>
      <c r="H430" s="17" t="s">
        <v>40</v>
      </c>
      <c r="I430" s="17">
        <v>1000</v>
      </c>
      <c r="J430" s="17" t="s">
        <v>39</v>
      </c>
      <c r="K430" s="11" t="s">
        <v>39</v>
      </c>
      <c r="L430" s="17">
        <v>60</v>
      </c>
      <c r="M430" s="17" t="s">
        <v>40</v>
      </c>
      <c r="N430" s="17">
        <v>1000</v>
      </c>
      <c r="O430" s="17">
        <f>SUM(N430:N1057)-SUM(O431:O1057)</f>
        <v>1000</v>
      </c>
      <c r="P430" s="17" t="s">
        <v>834</v>
      </c>
      <c r="Q430" s="17" t="s">
        <v>23</v>
      </c>
    </row>
    <row r="431" s="1" customFormat="1" ht="27" spans="1:17">
      <c r="A431" s="17">
        <f>COUNTA($A$4:A430)+1</f>
        <v>320</v>
      </c>
      <c r="B431" s="17" t="s">
        <v>765</v>
      </c>
      <c r="C431" s="17"/>
      <c r="D431" s="17" t="s">
        <v>836</v>
      </c>
      <c r="E431" s="17" t="s">
        <v>831</v>
      </c>
      <c r="F431" s="17" t="s">
        <v>39</v>
      </c>
      <c r="G431" s="17">
        <v>60</v>
      </c>
      <c r="H431" s="17" t="s">
        <v>40</v>
      </c>
      <c r="I431" s="17">
        <v>1000</v>
      </c>
      <c r="J431" s="17" t="s">
        <v>39</v>
      </c>
      <c r="K431" s="11" t="s">
        <v>39</v>
      </c>
      <c r="L431" s="17">
        <v>60</v>
      </c>
      <c r="M431" s="17" t="s">
        <v>40</v>
      </c>
      <c r="N431" s="17">
        <v>1000</v>
      </c>
      <c r="O431" s="17">
        <f>SUM(N431:N1058)-SUM(O432:O1058)</f>
        <v>1000</v>
      </c>
      <c r="P431" s="17" t="s">
        <v>837</v>
      </c>
      <c r="Q431" s="17" t="s">
        <v>23</v>
      </c>
    </row>
    <row r="432" s="1" customFormat="1" ht="27" spans="1:17">
      <c r="A432" s="17">
        <f>COUNTA($A$4:A431)+1</f>
        <v>321</v>
      </c>
      <c r="B432" s="17" t="s">
        <v>765</v>
      </c>
      <c r="C432" s="17"/>
      <c r="D432" s="17" t="s">
        <v>838</v>
      </c>
      <c r="E432" s="17" t="s">
        <v>831</v>
      </c>
      <c r="F432" s="17" t="s">
        <v>39</v>
      </c>
      <c r="G432" s="17">
        <v>60</v>
      </c>
      <c r="H432" s="17" t="s">
        <v>40</v>
      </c>
      <c r="I432" s="17">
        <v>1000</v>
      </c>
      <c r="J432" s="17" t="s">
        <v>39</v>
      </c>
      <c r="K432" s="11" t="s">
        <v>39</v>
      </c>
      <c r="L432" s="17">
        <v>60</v>
      </c>
      <c r="M432" s="17" t="s">
        <v>40</v>
      </c>
      <c r="N432" s="17">
        <v>1000</v>
      </c>
      <c r="O432" s="17">
        <f>SUM(N432:N1060)-SUM(O433:O1060)</f>
        <v>1000</v>
      </c>
      <c r="P432" s="17" t="s">
        <v>837</v>
      </c>
      <c r="Q432" s="17" t="s">
        <v>23</v>
      </c>
    </row>
    <row r="433" s="1" customFormat="1" spans="1:17">
      <c r="A433" s="22">
        <f>COUNTA($A$4:A432)+1</f>
        <v>322</v>
      </c>
      <c r="B433" s="22" t="s">
        <v>839</v>
      </c>
      <c r="C433" s="22"/>
      <c r="D433" s="22" t="s">
        <v>840</v>
      </c>
      <c r="E433" s="22" t="s">
        <v>841</v>
      </c>
      <c r="F433" s="22" t="s">
        <v>842</v>
      </c>
      <c r="G433" s="22" t="s">
        <v>272</v>
      </c>
      <c r="H433" s="22" t="s">
        <v>843</v>
      </c>
      <c r="I433" s="22">
        <v>975</v>
      </c>
      <c r="J433" s="22" t="s">
        <v>842</v>
      </c>
      <c r="K433" s="8" t="s">
        <v>21</v>
      </c>
      <c r="L433" s="8">
        <v>1</v>
      </c>
      <c r="M433" s="22" t="s">
        <v>843</v>
      </c>
      <c r="N433" s="22">
        <v>975</v>
      </c>
      <c r="O433" s="22">
        <f>SUM(N433:N1076)-SUM(O434:O1076)</f>
        <v>975</v>
      </c>
      <c r="P433" s="22" t="s">
        <v>844</v>
      </c>
      <c r="Q433" s="22" t="s">
        <v>23</v>
      </c>
    </row>
    <row r="434" s="1" customFormat="1" ht="27" spans="1:17">
      <c r="A434" s="8">
        <f>COUNTA($A$4:A433)+1</f>
        <v>323</v>
      </c>
      <c r="B434" s="8" t="s">
        <v>845</v>
      </c>
      <c r="C434" s="8" t="s">
        <v>25</v>
      </c>
      <c r="D434" s="8" t="s">
        <v>846</v>
      </c>
      <c r="E434" s="8" t="s">
        <v>847</v>
      </c>
      <c r="F434" s="8" t="s">
        <v>848</v>
      </c>
      <c r="G434" s="8" t="s">
        <v>849</v>
      </c>
      <c r="H434" s="9">
        <v>0.5</v>
      </c>
      <c r="I434" s="8">
        <v>600</v>
      </c>
      <c r="J434" s="8" t="s">
        <v>848</v>
      </c>
      <c r="K434" s="17" t="s">
        <v>21</v>
      </c>
      <c r="L434" s="8" t="s">
        <v>849</v>
      </c>
      <c r="M434" s="9">
        <v>0.5</v>
      </c>
      <c r="N434" s="8">
        <v>600</v>
      </c>
      <c r="O434" s="8">
        <f>SUM(N434:N1084)-SUM(O435:O1084)</f>
        <v>900</v>
      </c>
      <c r="P434" s="8" t="s">
        <v>850</v>
      </c>
      <c r="Q434" s="8" t="s">
        <v>23</v>
      </c>
    </row>
    <row r="435" s="1" customFormat="1" ht="27" spans="1:17">
      <c r="A435" s="8"/>
      <c r="B435" s="8" t="s">
        <v>845</v>
      </c>
      <c r="C435" s="8" t="s">
        <v>25</v>
      </c>
      <c r="D435" s="8" t="s">
        <v>846</v>
      </c>
      <c r="E435" s="8" t="s">
        <v>847</v>
      </c>
      <c r="F435" s="8" t="s">
        <v>851</v>
      </c>
      <c r="G435" s="8" t="s">
        <v>852</v>
      </c>
      <c r="H435" s="9">
        <v>0.5</v>
      </c>
      <c r="I435" s="8">
        <v>300</v>
      </c>
      <c r="J435" s="8" t="s">
        <v>851</v>
      </c>
      <c r="K435" s="17" t="s">
        <v>21</v>
      </c>
      <c r="L435" s="8">
        <v>2</v>
      </c>
      <c r="M435" s="9">
        <v>0.5</v>
      </c>
      <c r="N435" s="8">
        <v>300</v>
      </c>
      <c r="O435" s="8"/>
      <c r="P435" s="8" t="s">
        <v>850</v>
      </c>
      <c r="Q435" s="8" t="s">
        <v>23</v>
      </c>
    </row>
    <row r="436" s="1" customFormat="1" ht="27" spans="1:17">
      <c r="A436" s="8">
        <f>COUNTA($A$4:A435)+1</f>
        <v>324</v>
      </c>
      <c r="B436" s="8" t="s">
        <v>845</v>
      </c>
      <c r="C436" s="8" t="s">
        <v>25</v>
      </c>
      <c r="D436" s="8" t="s">
        <v>853</v>
      </c>
      <c r="E436" s="8" t="s">
        <v>854</v>
      </c>
      <c r="F436" s="8" t="s">
        <v>625</v>
      </c>
      <c r="G436" s="8" t="s">
        <v>660</v>
      </c>
      <c r="H436" s="9">
        <v>0.5</v>
      </c>
      <c r="I436" s="8">
        <v>615</v>
      </c>
      <c r="J436" s="8" t="s">
        <v>625</v>
      </c>
      <c r="K436" s="8" t="s">
        <v>21</v>
      </c>
      <c r="L436" s="8">
        <v>1</v>
      </c>
      <c r="M436" s="9">
        <v>0.5</v>
      </c>
      <c r="N436" s="8">
        <v>615</v>
      </c>
      <c r="O436" s="8">
        <f>SUM(N436:N1088)-SUM(O437:O1088)</f>
        <v>944</v>
      </c>
      <c r="P436" s="8" t="s">
        <v>855</v>
      </c>
      <c r="Q436" s="8" t="s">
        <v>23</v>
      </c>
    </row>
    <row r="437" s="1" customFormat="1" ht="27" spans="1:17">
      <c r="A437" s="8"/>
      <c r="B437" s="8" t="s">
        <v>845</v>
      </c>
      <c r="C437" s="8" t="s">
        <v>25</v>
      </c>
      <c r="D437" s="8" t="s">
        <v>853</v>
      </c>
      <c r="E437" s="8" t="s">
        <v>854</v>
      </c>
      <c r="F437" s="8" t="s">
        <v>79</v>
      </c>
      <c r="G437" s="8" t="s">
        <v>660</v>
      </c>
      <c r="H437" s="9">
        <v>0.5</v>
      </c>
      <c r="I437" s="8">
        <v>329</v>
      </c>
      <c r="J437" s="8" t="s">
        <v>79</v>
      </c>
      <c r="K437" s="17" t="s">
        <v>21</v>
      </c>
      <c r="L437" s="8">
        <v>1</v>
      </c>
      <c r="M437" s="9">
        <v>0.5</v>
      </c>
      <c r="N437" s="8">
        <v>329</v>
      </c>
      <c r="O437" s="8"/>
      <c r="P437" s="8" t="s">
        <v>855</v>
      </c>
      <c r="Q437" s="8" t="s">
        <v>23</v>
      </c>
    </row>
    <row r="438" s="1" customFormat="1" spans="1:17">
      <c r="A438" s="8">
        <f>COUNTA($A$4:A437)+1</f>
        <v>325</v>
      </c>
      <c r="B438" s="8" t="s">
        <v>845</v>
      </c>
      <c r="C438" s="8" t="s">
        <v>25</v>
      </c>
      <c r="D438" s="8" t="s">
        <v>856</v>
      </c>
      <c r="E438" s="8" t="s">
        <v>857</v>
      </c>
      <c r="F438" s="8" t="s">
        <v>127</v>
      </c>
      <c r="G438" s="8" t="s">
        <v>660</v>
      </c>
      <c r="H438" s="9">
        <v>0.5</v>
      </c>
      <c r="I438" s="8">
        <v>694</v>
      </c>
      <c r="J438" s="8" t="s">
        <v>127</v>
      </c>
      <c r="K438" s="8" t="s">
        <v>21</v>
      </c>
      <c r="L438" s="8">
        <v>1</v>
      </c>
      <c r="M438" s="9">
        <v>0.5</v>
      </c>
      <c r="N438" s="8">
        <v>694</v>
      </c>
      <c r="O438" s="8">
        <f>SUM(N438:N1090)-SUM(O439:O1090)</f>
        <v>1853.5</v>
      </c>
      <c r="P438" s="8" t="s">
        <v>858</v>
      </c>
      <c r="Q438" s="8" t="s">
        <v>23</v>
      </c>
    </row>
    <row r="439" s="1" customFormat="1" spans="1:17">
      <c r="A439" s="8"/>
      <c r="B439" s="8" t="s">
        <v>845</v>
      </c>
      <c r="C439" s="8" t="s">
        <v>25</v>
      </c>
      <c r="D439" s="8" t="s">
        <v>856</v>
      </c>
      <c r="E439" s="8" t="s">
        <v>857</v>
      </c>
      <c r="F439" s="8" t="s">
        <v>859</v>
      </c>
      <c r="G439" s="8" t="s">
        <v>660</v>
      </c>
      <c r="H439" s="9">
        <v>0.5</v>
      </c>
      <c r="I439" s="8">
        <v>84.5</v>
      </c>
      <c r="J439" s="8" t="s">
        <v>859</v>
      </c>
      <c r="K439" s="17" t="s">
        <v>21</v>
      </c>
      <c r="L439" s="8">
        <v>1</v>
      </c>
      <c r="M439" s="9">
        <v>0.5</v>
      </c>
      <c r="N439" s="8">
        <v>84.5</v>
      </c>
      <c r="O439" s="8"/>
      <c r="P439" s="8" t="s">
        <v>858</v>
      </c>
      <c r="Q439" s="8" t="s">
        <v>23</v>
      </c>
    </row>
    <row r="440" s="1" customFormat="1" ht="27" spans="1:17">
      <c r="A440" s="8"/>
      <c r="B440" s="8" t="s">
        <v>845</v>
      </c>
      <c r="C440" s="8" t="s">
        <v>25</v>
      </c>
      <c r="D440" s="8" t="s">
        <v>856</v>
      </c>
      <c r="E440" s="8" t="s">
        <v>857</v>
      </c>
      <c r="F440" s="8" t="s">
        <v>114</v>
      </c>
      <c r="G440" s="8" t="s">
        <v>660</v>
      </c>
      <c r="H440" s="9">
        <v>0.5</v>
      </c>
      <c r="I440" s="8">
        <v>550</v>
      </c>
      <c r="J440" s="8" t="s">
        <v>114</v>
      </c>
      <c r="K440" s="8" t="s">
        <v>21</v>
      </c>
      <c r="L440" s="8">
        <v>1</v>
      </c>
      <c r="M440" s="9">
        <v>0.5</v>
      </c>
      <c r="N440" s="8">
        <v>550</v>
      </c>
      <c r="O440" s="8"/>
      <c r="P440" s="8" t="s">
        <v>858</v>
      </c>
      <c r="Q440" s="8" t="s">
        <v>23</v>
      </c>
    </row>
    <row r="441" s="1" customFormat="1" ht="27" spans="1:17">
      <c r="A441" s="8"/>
      <c r="B441" s="8" t="s">
        <v>845</v>
      </c>
      <c r="C441" s="8" t="s">
        <v>25</v>
      </c>
      <c r="D441" s="8" t="s">
        <v>856</v>
      </c>
      <c r="E441" s="8" t="s">
        <v>857</v>
      </c>
      <c r="F441" s="8" t="s">
        <v>79</v>
      </c>
      <c r="G441" s="8" t="s">
        <v>660</v>
      </c>
      <c r="H441" s="9">
        <v>0.5</v>
      </c>
      <c r="I441" s="8">
        <v>525</v>
      </c>
      <c r="J441" s="8" t="s">
        <v>79</v>
      </c>
      <c r="K441" s="17" t="s">
        <v>21</v>
      </c>
      <c r="L441" s="8">
        <v>1</v>
      </c>
      <c r="M441" s="9">
        <v>0.5</v>
      </c>
      <c r="N441" s="8">
        <v>525</v>
      </c>
      <c r="O441" s="8"/>
      <c r="P441" s="8" t="s">
        <v>858</v>
      </c>
      <c r="Q441" s="8" t="s">
        <v>23</v>
      </c>
    </row>
    <row r="442" s="1" customFormat="1" ht="40.5" spans="1:17">
      <c r="A442" s="8">
        <f>COUNTA($A$4:A441)+1</f>
        <v>326</v>
      </c>
      <c r="B442" s="8" t="s">
        <v>845</v>
      </c>
      <c r="C442" s="8" t="s">
        <v>25</v>
      </c>
      <c r="D442" s="8" t="s">
        <v>856</v>
      </c>
      <c r="E442" s="8" t="s">
        <v>857</v>
      </c>
      <c r="F442" s="8" t="s">
        <v>860</v>
      </c>
      <c r="G442" s="8">
        <v>400</v>
      </c>
      <c r="H442" s="8" t="s">
        <v>40</v>
      </c>
      <c r="I442" s="8">
        <v>1000</v>
      </c>
      <c r="J442" s="8" t="s">
        <v>860</v>
      </c>
      <c r="K442" s="11" t="s">
        <v>39</v>
      </c>
      <c r="L442" s="8">
        <v>400</v>
      </c>
      <c r="M442" s="8" t="s">
        <v>40</v>
      </c>
      <c r="N442" s="8">
        <v>1000</v>
      </c>
      <c r="O442" s="8">
        <f>SUM(N442:N1096)-SUM(O443:O1096)</f>
        <v>1000</v>
      </c>
      <c r="P442" s="8" t="s">
        <v>858</v>
      </c>
      <c r="Q442" s="8" t="s">
        <v>23</v>
      </c>
    </row>
    <row r="443" s="1" customFormat="1" ht="27" spans="1:17">
      <c r="A443" s="8">
        <f>COUNTA($A$4:A442)+1</f>
        <v>327</v>
      </c>
      <c r="B443" s="8" t="s">
        <v>845</v>
      </c>
      <c r="C443" s="8" t="s">
        <v>25</v>
      </c>
      <c r="D443" s="8" t="s">
        <v>856</v>
      </c>
      <c r="E443" s="8" t="s">
        <v>857</v>
      </c>
      <c r="F443" s="8" t="s">
        <v>861</v>
      </c>
      <c r="G443" s="8">
        <v>240</v>
      </c>
      <c r="H443" s="8" t="s">
        <v>71</v>
      </c>
      <c r="I443" s="8">
        <v>12000</v>
      </c>
      <c r="J443" s="8" t="s">
        <v>861</v>
      </c>
      <c r="K443" s="8" t="s">
        <v>72</v>
      </c>
      <c r="L443" s="8">
        <v>220.4</v>
      </c>
      <c r="M443" s="8" t="s">
        <v>71</v>
      </c>
      <c r="N443" s="8">
        <v>11020</v>
      </c>
      <c r="O443" s="8">
        <f>SUM(N443:N1099)-SUM(O444:O1099)</f>
        <v>11020</v>
      </c>
      <c r="P443" s="8" t="s">
        <v>858</v>
      </c>
      <c r="Q443" s="8" t="s">
        <v>23</v>
      </c>
    </row>
    <row r="444" s="1" customFormat="1" spans="1:17">
      <c r="A444" s="8">
        <f>COUNTA($A$4:A442)+1</f>
        <v>327</v>
      </c>
      <c r="B444" s="8" t="s">
        <v>845</v>
      </c>
      <c r="C444" s="8" t="s">
        <v>25</v>
      </c>
      <c r="D444" s="8" t="s">
        <v>862</v>
      </c>
      <c r="E444" s="8" t="s">
        <v>863</v>
      </c>
      <c r="F444" s="10" t="s">
        <v>27</v>
      </c>
      <c r="G444" s="8">
        <v>1250</v>
      </c>
      <c r="H444" s="8" t="s">
        <v>46</v>
      </c>
      <c r="I444" s="8">
        <v>1000</v>
      </c>
      <c r="J444" s="10" t="s">
        <v>27</v>
      </c>
      <c r="K444" s="10" t="s">
        <v>27</v>
      </c>
      <c r="L444" s="8">
        <v>1250</v>
      </c>
      <c r="M444" s="8" t="s">
        <v>46</v>
      </c>
      <c r="N444" s="8">
        <v>1000</v>
      </c>
      <c r="O444" s="8">
        <f>SUM(N444:N1100)-SUM(O445:O1100)</f>
        <v>1000</v>
      </c>
      <c r="P444" s="44" t="s">
        <v>864</v>
      </c>
      <c r="Q444" s="8" t="s">
        <v>23</v>
      </c>
    </row>
    <row r="445" s="1" customFormat="1" spans="1:17">
      <c r="A445" s="8">
        <f>COUNTA($A$4:A444)+1</f>
        <v>329</v>
      </c>
      <c r="B445" s="8" t="s">
        <v>845</v>
      </c>
      <c r="C445" s="8" t="s">
        <v>25</v>
      </c>
      <c r="D445" s="8" t="s">
        <v>865</v>
      </c>
      <c r="E445" s="8" t="s">
        <v>863</v>
      </c>
      <c r="F445" s="10" t="s">
        <v>27</v>
      </c>
      <c r="G445" s="8">
        <v>1000</v>
      </c>
      <c r="H445" s="8" t="s">
        <v>46</v>
      </c>
      <c r="I445" s="8">
        <v>800</v>
      </c>
      <c r="J445" s="10" t="s">
        <v>27</v>
      </c>
      <c r="K445" s="10" t="s">
        <v>27</v>
      </c>
      <c r="L445" s="8">
        <v>1000</v>
      </c>
      <c r="M445" s="8" t="s">
        <v>46</v>
      </c>
      <c r="N445" s="8">
        <v>800</v>
      </c>
      <c r="O445" s="8">
        <f>SUM(N445:N1101)-SUM(O446:O1101)</f>
        <v>800</v>
      </c>
      <c r="P445" s="44" t="s">
        <v>866</v>
      </c>
      <c r="Q445" s="8" t="s">
        <v>23</v>
      </c>
    </row>
    <row r="446" s="1" customFormat="1" ht="40.5" spans="1:17">
      <c r="A446" s="30">
        <f>COUNTA($A$4:A445)+1</f>
        <v>330</v>
      </c>
      <c r="B446" s="30" t="s">
        <v>154</v>
      </c>
      <c r="C446" s="30" t="s">
        <v>25</v>
      </c>
      <c r="D446" s="30" t="s">
        <v>867</v>
      </c>
      <c r="E446" s="17" t="s">
        <v>868</v>
      </c>
      <c r="F446" s="17" t="s">
        <v>869</v>
      </c>
      <c r="G446" s="17">
        <v>3</v>
      </c>
      <c r="H446" s="18">
        <v>0.5</v>
      </c>
      <c r="I446" s="17">
        <v>1800</v>
      </c>
      <c r="J446" s="17" t="s">
        <v>869</v>
      </c>
      <c r="K446" s="17" t="s">
        <v>21</v>
      </c>
      <c r="L446" s="17">
        <v>3</v>
      </c>
      <c r="M446" s="18">
        <v>0.5</v>
      </c>
      <c r="N446" s="17">
        <v>1800</v>
      </c>
      <c r="O446" s="30">
        <f>SUM(N446:N1102)-SUM(O447:O1102)</f>
        <v>2790</v>
      </c>
      <c r="P446" s="30" t="s">
        <v>870</v>
      </c>
      <c r="Q446" s="30" t="s">
        <v>23</v>
      </c>
    </row>
    <row r="447" s="1" customFormat="1" spans="1:17">
      <c r="A447" s="30"/>
      <c r="B447" s="30" t="s">
        <v>154</v>
      </c>
      <c r="C447" s="30" t="s">
        <v>25</v>
      </c>
      <c r="D447" s="30" t="s">
        <v>867</v>
      </c>
      <c r="E447" s="17" t="s">
        <v>868</v>
      </c>
      <c r="F447" s="17" t="s">
        <v>127</v>
      </c>
      <c r="G447" s="17">
        <v>1</v>
      </c>
      <c r="H447" s="18">
        <v>0.5</v>
      </c>
      <c r="I447" s="17">
        <v>990</v>
      </c>
      <c r="J447" s="17" t="s">
        <v>127</v>
      </c>
      <c r="K447" s="8" t="s">
        <v>21</v>
      </c>
      <c r="L447" s="17">
        <v>1</v>
      </c>
      <c r="M447" s="18">
        <v>0.5</v>
      </c>
      <c r="N447" s="17">
        <v>990</v>
      </c>
      <c r="O447" s="30"/>
      <c r="P447" s="30" t="s">
        <v>870</v>
      </c>
      <c r="Q447" s="30" t="s">
        <v>23</v>
      </c>
    </row>
    <row r="448" s="1" customFormat="1" ht="81" spans="1:17">
      <c r="A448" s="8">
        <f>COUNTA($A$4:A447)+1</f>
        <v>331</v>
      </c>
      <c r="B448" s="8" t="s">
        <v>871</v>
      </c>
      <c r="C448" s="8" t="s">
        <v>25</v>
      </c>
      <c r="D448" s="8" t="s">
        <v>872</v>
      </c>
      <c r="E448" s="8" t="s">
        <v>873</v>
      </c>
      <c r="F448" s="8" t="s">
        <v>874</v>
      </c>
      <c r="G448" s="8" t="s">
        <v>875</v>
      </c>
      <c r="H448" s="8" t="s">
        <v>71</v>
      </c>
      <c r="I448" s="8">
        <v>10450</v>
      </c>
      <c r="J448" s="8" t="s">
        <v>874</v>
      </c>
      <c r="K448" s="8" t="s">
        <v>72</v>
      </c>
      <c r="L448" s="8" t="s">
        <v>875</v>
      </c>
      <c r="M448" s="8" t="s">
        <v>71</v>
      </c>
      <c r="N448" s="8">
        <v>10450</v>
      </c>
      <c r="O448" s="8">
        <f>SUM(N448:N1104)-SUM(O449:O1104)</f>
        <v>11825</v>
      </c>
      <c r="P448" s="8" t="s">
        <v>876</v>
      </c>
      <c r="Q448" s="8" t="s">
        <v>23</v>
      </c>
    </row>
    <row r="449" s="1" customFormat="1" spans="1:17">
      <c r="A449" s="8"/>
      <c r="B449" s="8" t="s">
        <v>871</v>
      </c>
      <c r="C449" s="8" t="s">
        <v>25</v>
      </c>
      <c r="D449" s="8" t="s">
        <v>872</v>
      </c>
      <c r="E449" s="8"/>
      <c r="F449" s="8" t="s">
        <v>877</v>
      </c>
      <c r="G449" s="8">
        <v>600</v>
      </c>
      <c r="H449" s="8">
        <v>1000</v>
      </c>
      <c r="I449" s="8">
        <v>1000</v>
      </c>
      <c r="J449" s="8" t="s">
        <v>877</v>
      </c>
      <c r="K449" s="11" t="s">
        <v>39</v>
      </c>
      <c r="L449" s="8">
        <v>600</v>
      </c>
      <c r="M449" s="8">
        <v>1000</v>
      </c>
      <c r="N449" s="8">
        <v>1000</v>
      </c>
      <c r="O449" s="8"/>
      <c r="P449" s="8" t="s">
        <v>876</v>
      </c>
      <c r="Q449" s="8" t="s">
        <v>23</v>
      </c>
    </row>
    <row r="450" s="1" customFormat="1" spans="1:17">
      <c r="A450" s="8"/>
      <c r="B450" s="8" t="s">
        <v>871</v>
      </c>
      <c r="C450" s="8" t="s">
        <v>25</v>
      </c>
      <c r="D450" s="8" t="s">
        <v>872</v>
      </c>
      <c r="E450" s="8"/>
      <c r="F450" s="8" t="s">
        <v>402</v>
      </c>
      <c r="G450" s="8" t="s">
        <v>878</v>
      </c>
      <c r="H450" s="9">
        <v>0.5</v>
      </c>
      <c r="I450" s="8">
        <v>375</v>
      </c>
      <c r="J450" s="8" t="s">
        <v>402</v>
      </c>
      <c r="K450" s="8" t="s">
        <v>21</v>
      </c>
      <c r="L450" s="8" t="s">
        <v>878</v>
      </c>
      <c r="M450" s="9">
        <v>0.5</v>
      </c>
      <c r="N450" s="8">
        <v>375</v>
      </c>
      <c r="O450" s="8"/>
      <c r="P450" s="8" t="s">
        <v>876</v>
      </c>
      <c r="Q450" s="8" t="s">
        <v>23</v>
      </c>
    </row>
    <row r="451" s="1" customFormat="1" spans="1:17">
      <c r="A451" s="8">
        <f>COUNTA($A$4:A450)+1</f>
        <v>332</v>
      </c>
      <c r="B451" s="8" t="s">
        <v>871</v>
      </c>
      <c r="C451" s="8" t="s">
        <v>25</v>
      </c>
      <c r="D451" s="8" t="s">
        <v>879</v>
      </c>
      <c r="E451" s="8" t="s">
        <v>880</v>
      </c>
      <c r="F451" s="8" t="s">
        <v>877</v>
      </c>
      <c r="G451" s="8">
        <v>97</v>
      </c>
      <c r="H451" s="8">
        <v>1000</v>
      </c>
      <c r="I451" s="8">
        <v>1000</v>
      </c>
      <c r="J451" s="8" t="s">
        <v>877</v>
      </c>
      <c r="K451" s="11" t="s">
        <v>39</v>
      </c>
      <c r="L451" s="8">
        <v>97</v>
      </c>
      <c r="M451" s="8">
        <v>1000</v>
      </c>
      <c r="N451" s="8">
        <v>1000</v>
      </c>
      <c r="O451" s="8">
        <f>SUM(N451:N1109)-SUM(O452:O1109)</f>
        <v>1000</v>
      </c>
      <c r="P451" s="8" t="s">
        <v>881</v>
      </c>
      <c r="Q451" s="8" t="s">
        <v>23</v>
      </c>
    </row>
    <row r="452" s="1" customFormat="1" spans="1:17">
      <c r="A452" s="8">
        <f>COUNTA($A$4:A451)+1</f>
        <v>333</v>
      </c>
      <c r="B452" s="8" t="s">
        <v>871</v>
      </c>
      <c r="C452" s="8" t="s">
        <v>25</v>
      </c>
      <c r="D452" s="8" t="s">
        <v>882</v>
      </c>
      <c r="E452" s="8" t="s">
        <v>883</v>
      </c>
      <c r="F452" s="8" t="s">
        <v>877</v>
      </c>
      <c r="G452" s="8">
        <v>135.6</v>
      </c>
      <c r="H452" s="8">
        <v>1000</v>
      </c>
      <c r="I452" s="8">
        <v>1000</v>
      </c>
      <c r="J452" s="8" t="s">
        <v>877</v>
      </c>
      <c r="K452" s="11" t="s">
        <v>39</v>
      </c>
      <c r="L452" s="8">
        <v>135.6</v>
      </c>
      <c r="M452" s="8">
        <v>1000</v>
      </c>
      <c r="N452" s="8">
        <v>1000</v>
      </c>
      <c r="O452" s="8">
        <f>SUM(N452:N1120)-SUM(O453:O1120)</f>
        <v>2510</v>
      </c>
      <c r="P452" s="8" t="s">
        <v>881</v>
      </c>
      <c r="Q452" s="8" t="s">
        <v>23</v>
      </c>
    </row>
    <row r="453" s="1" customFormat="1" spans="1:17">
      <c r="A453" s="8"/>
      <c r="B453" s="8" t="s">
        <v>871</v>
      </c>
      <c r="C453" s="8" t="s">
        <v>25</v>
      </c>
      <c r="D453" s="8" t="s">
        <v>882</v>
      </c>
      <c r="E453" s="8"/>
      <c r="F453" s="8" t="s">
        <v>407</v>
      </c>
      <c r="G453" s="8">
        <v>1</v>
      </c>
      <c r="H453" s="9">
        <v>0.5</v>
      </c>
      <c r="I453" s="8">
        <v>600</v>
      </c>
      <c r="J453" s="8" t="s">
        <v>407</v>
      </c>
      <c r="K453" s="8" t="s">
        <v>21</v>
      </c>
      <c r="L453" s="8">
        <v>1</v>
      </c>
      <c r="M453" s="9">
        <v>0.5</v>
      </c>
      <c r="N453" s="8">
        <v>600</v>
      </c>
      <c r="O453" s="8"/>
      <c r="P453" s="8" t="s">
        <v>881</v>
      </c>
      <c r="Q453" s="8" t="s">
        <v>23</v>
      </c>
    </row>
    <row r="454" s="1" customFormat="1" ht="27" spans="1:17">
      <c r="A454" s="8"/>
      <c r="B454" s="8" t="s">
        <v>871</v>
      </c>
      <c r="C454" s="8" t="s">
        <v>25</v>
      </c>
      <c r="D454" s="8" t="s">
        <v>882</v>
      </c>
      <c r="E454" s="8"/>
      <c r="F454" s="8" t="s">
        <v>884</v>
      </c>
      <c r="G454" s="8">
        <v>1</v>
      </c>
      <c r="H454" s="9">
        <v>0.5</v>
      </c>
      <c r="I454" s="8">
        <v>120</v>
      </c>
      <c r="J454" s="8" t="s">
        <v>884</v>
      </c>
      <c r="K454" s="17" t="s">
        <v>21</v>
      </c>
      <c r="L454" s="8">
        <v>1</v>
      </c>
      <c r="M454" s="9">
        <v>0.5</v>
      </c>
      <c r="N454" s="8">
        <v>120</v>
      </c>
      <c r="O454" s="8"/>
      <c r="P454" s="8" t="s">
        <v>881</v>
      </c>
      <c r="Q454" s="8" t="s">
        <v>23</v>
      </c>
    </row>
    <row r="455" s="1" customFormat="1" spans="1:17">
      <c r="A455" s="8"/>
      <c r="B455" s="8" t="s">
        <v>871</v>
      </c>
      <c r="C455" s="8" t="s">
        <v>25</v>
      </c>
      <c r="D455" s="8" t="s">
        <v>882</v>
      </c>
      <c r="E455" s="8"/>
      <c r="F455" s="8" t="s">
        <v>127</v>
      </c>
      <c r="G455" s="8">
        <v>1</v>
      </c>
      <c r="H455" s="9">
        <v>0.5</v>
      </c>
      <c r="I455" s="8">
        <v>790</v>
      </c>
      <c r="J455" s="8" t="s">
        <v>127</v>
      </c>
      <c r="K455" s="8" t="s">
        <v>21</v>
      </c>
      <c r="L455" s="8">
        <v>1</v>
      </c>
      <c r="M455" s="9">
        <v>0.5</v>
      </c>
      <c r="N455" s="8">
        <v>790</v>
      </c>
      <c r="O455" s="8"/>
      <c r="P455" s="8" t="s">
        <v>881</v>
      </c>
      <c r="Q455" s="8" t="s">
        <v>23</v>
      </c>
    </row>
    <row r="456" s="1" customFormat="1" spans="1:17">
      <c r="A456" s="8">
        <f>COUNTA($A$4:A455)+1</f>
        <v>334</v>
      </c>
      <c r="B456" s="8" t="s">
        <v>871</v>
      </c>
      <c r="C456" s="8" t="s">
        <v>25</v>
      </c>
      <c r="D456" s="8" t="s">
        <v>885</v>
      </c>
      <c r="E456" s="8" t="s">
        <v>883</v>
      </c>
      <c r="F456" s="8" t="s">
        <v>877</v>
      </c>
      <c r="G456" s="8">
        <v>69.84</v>
      </c>
      <c r="H456" s="8">
        <v>1000</v>
      </c>
      <c r="I456" s="8">
        <v>1000</v>
      </c>
      <c r="J456" s="8" t="s">
        <v>877</v>
      </c>
      <c r="K456" s="11" t="s">
        <v>39</v>
      </c>
      <c r="L456" s="8">
        <v>69.84</v>
      </c>
      <c r="M456" s="8">
        <v>1000</v>
      </c>
      <c r="N456" s="8">
        <v>1000</v>
      </c>
      <c r="O456" s="8">
        <f>SUM(N456:N1124)-SUM(O457:O1124)</f>
        <v>1000</v>
      </c>
      <c r="P456" s="8" t="s">
        <v>886</v>
      </c>
      <c r="Q456" s="8" t="s">
        <v>23</v>
      </c>
    </row>
    <row r="457" s="1" customFormat="1" spans="1:17">
      <c r="A457" s="8">
        <f>COUNTA($A$4:A456)+1</f>
        <v>335</v>
      </c>
      <c r="B457" s="8" t="s">
        <v>871</v>
      </c>
      <c r="C457" s="8" t="s">
        <v>25</v>
      </c>
      <c r="D457" s="8" t="s">
        <v>887</v>
      </c>
      <c r="E457" s="8" t="s">
        <v>888</v>
      </c>
      <c r="F457" s="8" t="s">
        <v>407</v>
      </c>
      <c r="G457" s="8">
        <v>2</v>
      </c>
      <c r="H457" s="9">
        <v>0.5</v>
      </c>
      <c r="I457" s="8">
        <v>1200</v>
      </c>
      <c r="J457" s="8" t="s">
        <v>407</v>
      </c>
      <c r="K457" s="8" t="s">
        <v>21</v>
      </c>
      <c r="L457" s="8">
        <v>2</v>
      </c>
      <c r="M457" s="8">
        <v>0.5</v>
      </c>
      <c r="N457" s="8">
        <v>1200</v>
      </c>
      <c r="O457" s="8">
        <f>SUM(N457:N1125)-SUM(O458:O1125)</f>
        <v>3665</v>
      </c>
      <c r="P457" s="8"/>
      <c r="Q457" s="8" t="s">
        <v>304</v>
      </c>
    </row>
    <row r="458" s="1" customFormat="1" spans="1:17">
      <c r="A458" s="8"/>
      <c r="B458" s="8" t="s">
        <v>871</v>
      </c>
      <c r="C458" s="8" t="s">
        <v>25</v>
      </c>
      <c r="D458" s="8" t="s">
        <v>887</v>
      </c>
      <c r="E458" s="8"/>
      <c r="F458" s="8" t="s">
        <v>39</v>
      </c>
      <c r="G458" s="8">
        <v>110</v>
      </c>
      <c r="H458" s="8">
        <v>1000</v>
      </c>
      <c r="I458" s="8">
        <v>1000</v>
      </c>
      <c r="J458" s="8" t="s">
        <v>39</v>
      </c>
      <c r="K458" s="11" t="s">
        <v>39</v>
      </c>
      <c r="L458" s="8">
        <v>110</v>
      </c>
      <c r="M458" s="8">
        <v>1000</v>
      </c>
      <c r="N458" s="8">
        <v>1000</v>
      </c>
      <c r="O458" s="8"/>
      <c r="P458" s="8"/>
      <c r="Q458" s="8" t="s">
        <v>304</v>
      </c>
    </row>
    <row r="459" s="1" customFormat="1" ht="27" spans="1:17">
      <c r="A459" s="8"/>
      <c r="B459" s="8" t="s">
        <v>871</v>
      </c>
      <c r="C459" s="8" t="s">
        <v>25</v>
      </c>
      <c r="D459" s="8" t="s">
        <v>887</v>
      </c>
      <c r="E459" s="8"/>
      <c r="F459" s="11" t="s">
        <v>889</v>
      </c>
      <c r="G459" s="11">
        <v>100</v>
      </c>
      <c r="H459" s="9">
        <v>0.5</v>
      </c>
      <c r="I459" s="11">
        <v>90</v>
      </c>
      <c r="J459" s="11" t="s">
        <v>889</v>
      </c>
      <c r="K459" s="11" t="s">
        <v>21</v>
      </c>
      <c r="L459" s="8"/>
      <c r="M459" s="8"/>
      <c r="N459" s="8"/>
      <c r="O459" s="8"/>
      <c r="P459" s="8"/>
      <c r="Q459" s="8" t="s">
        <v>304</v>
      </c>
    </row>
    <row r="460" s="1" customFormat="1" spans="1:17">
      <c r="A460" s="8"/>
      <c r="B460" s="8" t="s">
        <v>871</v>
      </c>
      <c r="C460" s="8" t="s">
        <v>25</v>
      </c>
      <c r="D460" s="8" t="s">
        <v>887</v>
      </c>
      <c r="E460" s="8"/>
      <c r="F460" s="11" t="s">
        <v>890</v>
      </c>
      <c r="G460" s="11">
        <v>5</v>
      </c>
      <c r="H460" s="9">
        <v>0.5</v>
      </c>
      <c r="I460" s="11">
        <v>575</v>
      </c>
      <c r="J460" s="11" t="s">
        <v>890</v>
      </c>
      <c r="K460" s="11" t="s">
        <v>21</v>
      </c>
      <c r="L460" s="8"/>
      <c r="M460" s="8"/>
      <c r="N460" s="8"/>
      <c r="O460" s="8"/>
      <c r="P460" s="8"/>
      <c r="Q460" s="8" t="s">
        <v>304</v>
      </c>
    </row>
    <row r="461" s="1" customFormat="1" spans="1:17">
      <c r="A461" s="8"/>
      <c r="B461" s="8" t="s">
        <v>871</v>
      </c>
      <c r="C461" s="8" t="s">
        <v>25</v>
      </c>
      <c r="D461" s="8" t="s">
        <v>887</v>
      </c>
      <c r="E461" s="8"/>
      <c r="F461" s="8" t="s">
        <v>127</v>
      </c>
      <c r="G461" s="8">
        <v>1</v>
      </c>
      <c r="H461" s="9">
        <v>0.5</v>
      </c>
      <c r="I461" s="8">
        <v>790</v>
      </c>
      <c r="J461" s="8" t="s">
        <v>127</v>
      </c>
      <c r="K461" s="8" t="s">
        <v>21</v>
      </c>
      <c r="L461" s="8">
        <v>1</v>
      </c>
      <c r="M461" s="9">
        <v>0.5</v>
      </c>
      <c r="N461" s="8">
        <v>790</v>
      </c>
      <c r="O461" s="8"/>
      <c r="P461" s="8"/>
      <c r="Q461" s="8" t="s">
        <v>304</v>
      </c>
    </row>
    <row r="462" s="1" customFormat="1" spans="1:17">
      <c r="A462" s="8"/>
      <c r="B462" s="8" t="s">
        <v>871</v>
      </c>
      <c r="C462" s="8" t="s">
        <v>25</v>
      </c>
      <c r="D462" s="8" t="s">
        <v>887</v>
      </c>
      <c r="E462" s="8"/>
      <c r="F462" s="11" t="s">
        <v>891</v>
      </c>
      <c r="G462" s="11">
        <v>150</v>
      </c>
      <c r="H462" s="9">
        <v>0.5</v>
      </c>
      <c r="I462" s="11">
        <v>30</v>
      </c>
      <c r="J462" s="11" t="s">
        <v>891</v>
      </c>
      <c r="K462" s="8" t="s">
        <v>21</v>
      </c>
      <c r="L462" s="8"/>
      <c r="M462" s="8"/>
      <c r="N462" s="8"/>
      <c r="O462" s="8"/>
      <c r="P462" s="8"/>
      <c r="Q462" s="8" t="s">
        <v>304</v>
      </c>
    </row>
    <row r="463" s="1" customFormat="1" ht="27" spans="1:17">
      <c r="A463" s="8"/>
      <c r="B463" s="8" t="s">
        <v>871</v>
      </c>
      <c r="C463" s="8" t="s">
        <v>25</v>
      </c>
      <c r="D463" s="8" t="s">
        <v>887</v>
      </c>
      <c r="E463" s="8"/>
      <c r="F463" s="8" t="s">
        <v>892</v>
      </c>
      <c r="G463" s="8">
        <v>1</v>
      </c>
      <c r="H463" s="9">
        <v>0.5</v>
      </c>
      <c r="I463" s="8">
        <v>675</v>
      </c>
      <c r="J463" s="8" t="s">
        <v>892</v>
      </c>
      <c r="K463" s="8" t="s">
        <v>21</v>
      </c>
      <c r="L463" s="8">
        <v>1</v>
      </c>
      <c r="M463" s="9">
        <v>0.5</v>
      </c>
      <c r="N463" s="8">
        <v>675</v>
      </c>
      <c r="O463" s="8"/>
      <c r="P463" s="8"/>
      <c r="Q463" s="8" t="s">
        <v>304</v>
      </c>
    </row>
    <row r="464" s="1" customFormat="1" ht="54" spans="1:17">
      <c r="A464" s="8">
        <f>COUNTA($A$4:A463)+1</f>
        <v>336</v>
      </c>
      <c r="B464" s="8" t="s">
        <v>570</v>
      </c>
      <c r="C464" s="8" t="s">
        <v>615</v>
      </c>
      <c r="D464" s="8" t="s">
        <v>893</v>
      </c>
      <c r="E464" s="23" t="s">
        <v>894</v>
      </c>
      <c r="F464" s="23" t="s">
        <v>27</v>
      </c>
      <c r="G464" s="23" t="s">
        <v>895</v>
      </c>
      <c r="H464" s="23" t="s">
        <v>46</v>
      </c>
      <c r="I464" s="23">
        <v>32000</v>
      </c>
      <c r="J464" s="23" t="s">
        <v>27</v>
      </c>
      <c r="K464" s="23" t="s">
        <v>27</v>
      </c>
      <c r="L464" s="23" t="s">
        <v>895</v>
      </c>
      <c r="M464" s="23" t="s">
        <v>46</v>
      </c>
      <c r="N464" s="23">
        <v>32000</v>
      </c>
      <c r="O464" s="8">
        <f t="shared" ref="O464:O495" si="14">SUM(N464:N1134)-SUM(O465:O1134)</f>
        <v>32000</v>
      </c>
      <c r="P464" s="23" t="s">
        <v>581</v>
      </c>
      <c r="Q464" s="8" t="s">
        <v>304</v>
      </c>
    </row>
    <row r="465" s="1" customFormat="1" spans="1:17">
      <c r="A465" s="8">
        <f>COUNTA($A$4:A464)+1</f>
        <v>337</v>
      </c>
      <c r="B465" s="8" t="s">
        <v>570</v>
      </c>
      <c r="C465" s="8" t="s">
        <v>25</v>
      </c>
      <c r="D465" s="8" t="s">
        <v>896</v>
      </c>
      <c r="E465" s="23" t="s">
        <v>897</v>
      </c>
      <c r="F465" s="23" t="s">
        <v>27</v>
      </c>
      <c r="G465" s="23" t="s">
        <v>898</v>
      </c>
      <c r="H465" s="23" t="s">
        <v>46</v>
      </c>
      <c r="I465" s="23">
        <v>1760</v>
      </c>
      <c r="J465" s="23" t="s">
        <v>27</v>
      </c>
      <c r="K465" s="23" t="s">
        <v>27</v>
      </c>
      <c r="L465" s="23" t="s">
        <v>898</v>
      </c>
      <c r="M465" s="23" t="s">
        <v>46</v>
      </c>
      <c r="N465" s="23">
        <v>1760</v>
      </c>
      <c r="O465" s="8">
        <f t="shared" si="14"/>
        <v>1760</v>
      </c>
      <c r="P465" s="23" t="s">
        <v>647</v>
      </c>
      <c r="Q465" s="8" t="s">
        <v>23</v>
      </c>
    </row>
    <row r="466" s="1" customFormat="1" spans="1:17">
      <c r="A466" s="8">
        <f>COUNTA($A$4:A465)+1</f>
        <v>338</v>
      </c>
      <c r="B466" s="8" t="s">
        <v>570</v>
      </c>
      <c r="C466" s="8" t="s">
        <v>25</v>
      </c>
      <c r="D466" s="8" t="s">
        <v>899</v>
      </c>
      <c r="E466" s="23" t="s">
        <v>897</v>
      </c>
      <c r="F466" s="23" t="s">
        <v>27</v>
      </c>
      <c r="G466" s="23" t="s">
        <v>145</v>
      </c>
      <c r="H466" s="23" t="s">
        <v>46</v>
      </c>
      <c r="I466" s="23">
        <v>800</v>
      </c>
      <c r="J466" s="23" t="s">
        <v>27</v>
      </c>
      <c r="K466" s="23" t="s">
        <v>27</v>
      </c>
      <c r="L466" s="23" t="s">
        <v>145</v>
      </c>
      <c r="M466" s="23" t="s">
        <v>46</v>
      </c>
      <c r="N466" s="23">
        <v>800</v>
      </c>
      <c r="O466" s="8">
        <f t="shared" si="14"/>
        <v>800</v>
      </c>
      <c r="P466" s="23" t="s">
        <v>647</v>
      </c>
      <c r="Q466" s="8" t="s">
        <v>23</v>
      </c>
    </row>
    <row r="467" s="1" customFormat="1" spans="1:17">
      <c r="A467" s="8">
        <f>COUNTA($A$4:A466)+1</f>
        <v>339</v>
      </c>
      <c r="B467" s="8" t="s">
        <v>570</v>
      </c>
      <c r="C467" s="8" t="s">
        <v>25</v>
      </c>
      <c r="D467" s="8" t="s">
        <v>900</v>
      </c>
      <c r="E467" s="23" t="s">
        <v>897</v>
      </c>
      <c r="F467" s="23" t="s">
        <v>27</v>
      </c>
      <c r="G467" s="23" t="s">
        <v>145</v>
      </c>
      <c r="H467" s="23" t="s">
        <v>46</v>
      </c>
      <c r="I467" s="23">
        <v>800</v>
      </c>
      <c r="J467" s="23" t="s">
        <v>27</v>
      </c>
      <c r="K467" s="23" t="s">
        <v>27</v>
      </c>
      <c r="L467" s="23" t="s">
        <v>145</v>
      </c>
      <c r="M467" s="23" t="s">
        <v>46</v>
      </c>
      <c r="N467" s="23">
        <v>800</v>
      </c>
      <c r="O467" s="8">
        <f t="shared" si="14"/>
        <v>800</v>
      </c>
      <c r="P467" s="23" t="s">
        <v>901</v>
      </c>
      <c r="Q467" s="8" t="s">
        <v>23</v>
      </c>
    </row>
    <row r="468" s="1" customFormat="1" spans="1:17">
      <c r="A468" s="8">
        <f>COUNTA($A$4:A467)+1</f>
        <v>340</v>
      </c>
      <c r="B468" s="8" t="s">
        <v>570</v>
      </c>
      <c r="C468" s="8" t="s">
        <v>25</v>
      </c>
      <c r="D468" s="8" t="s">
        <v>902</v>
      </c>
      <c r="E468" s="23" t="s">
        <v>897</v>
      </c>
      <c r="F468" s="23" t="s">
        <v>27</v>
      </c>
      <c r="G468" s="23" t="s">
        <v>62</v>
      </c>
      <c r="H468" s="23" t="s">
        <v>46</v>
      </c>
      <c r="I468" s="23">
        <v>640</v>
      </c>
      <c r="J468" s="23" t="s">
        <v>27</v>
      </c>
      <c r="K468" s="23" t="s">
        <v>27</v>
      </c>
      <c r="L468" s="23" t="s">
        <v>62</v>
      </c>
      <c r="M468" s="23" t="s">
        <v>46</v>
      </c>
      <c r="N468" s="23">
        <v>640</v>
      </c>
      <c r="O468" s="8">
        <f t="shared" si="14"/>
        <v>640</v>
      </c>
      <c r="P468" s="23" t="s">
        <v>903</v>
      </c>
      <c r="Q468" s="8" t="s">
        <v>23</v>
      </c>
    </row>
    <row r="469" s="1" customFormat="1" spans="1:17">
      <c r="A469" s="23">
        <f>COUNTA($A$4:A468)+1</f>
        <v>341</v>
      </c>
      <c r="B469" s="23" t="s">
        <v>845</v>
      </c>
      <c r="C469" s="23">
        <v>15420</v>
      </c>
      <c r="D469" s="22" t="s">
        <v>904</v>
      </c>
      <c r="E469" s="22" t="s">
        <v>905</v>
      </c>
      <c r="F469" s="23"/>
      <c r="G469" s="23"/>
      <c r="H469" s="23"/>
      <c r="I469" s="23"/>
      <c r="J469" s="23"/>
      <c r="K469" s="23" t="s">
        <v>906</v>
      </c>
      <c r="L469" s="23"/>
      <c r="M469" s="23"/>
      <c r="N469" s="23">
        <v>15420</v>
      </c>
      <c r="O469" s="23">
        <f t="shared" si="14"/>
        <v>15420</v>
      </c>
      <c r="P469" s="23"/>
      <c r="Q469" s="23" t="s">
        <v>23</v>
      </c>
    </row>
    <row r="470" s="1" customFormat="1" spans="1:17">
      <c r="A470" s="23">
        <f>COUNTA($A$4:A469)+1</f>
        <v>342</v>
      </c>
      <c r="B470" s="23" t="s">
        <v>845</v>
      </c>
      <c r="C470" s="23">
        <v>14040</v>
      </c>
      <c r="D470" s="22" t="s">
        <v>856</v>
      </c>
      <c r="E470" s="22" t="s">
        <v>907</v>
      </c>
      <c r="F470" s="23"/>
      <c r="G470" s="23"/>
      <c r="H470" s="23"/>
      <c r="I470" s="23"/>
      <c r="J470" s="23"/>
      <c r="K470" s="23" t="s">
        <v>906</v>
      </c>
      <c r="L470" s="23"/>
      <c r="M470" s="23"/>
      <c r="N470" s="23">
        <v>14040</v>
      </c>
      <c r="O470" s="23">
        <f t="shared" si="14"/>
        <v>14040</v>
      </c>
      <c r="P470" s="23"/>
      <c r="Q470" s="23" t="s">
        <v>23</v>
      </c>
    </row>
    <row r="471" s="1" customFormat="1" spans="1:17">
      <c r="A471" s="23">
        <f>COUNTA($A$4:A470)+1</f>
        <v>343</v>
      </c>
      <c r="B471" s="23" t="s">
        <v>845</v>
      </c>
      <c r="C471" s="23">
        <v>14220</v>
      </c>
      <c r="D471" s="22" t="s">
        <v>846</v>
      </c>
      <c r="E471" s="22" t="s">
        <v>908</v>
      </c>
      <c r="F471" s="23"/>
      <c r="G471" s="23"/>
      <c r="H471" s="23"/>
      <c r="I471" s="23"/>
      <c r="J471" s="23"/>
      <c r="K471" s="23" t="s">
        <v>906</v>
      </c>
      <c r="L471" s="23"/>
      <c r="M471" s="23"/>
      <c r="N471" s="23">
        <v>14220</v>
      </c>
      <c r="O471" s="23">
        <f t="shared" si="14"/>
        <v>14220</v>
      </c>
      <c r="P471" s="23"/>
      <c r="Q471" s="23" t="s">
        <v>23</v>
      </c>
    </row>
    <row r="472" s="1" customFormat="1" spans="1:17">
      <c r="A472" s="23">
        <f>COUNTA($A$4:A471)+1</f>
        <v>344</v>
      </c>
      <c r="B472" s="23" t="s">
        <v>154</v>
      </c>
      <c r="C472" s="23">
        <v>21150</v>
      </c>
      <c r="D472" s="22" t="s">
        <v>909</v>
      </c>
      <c r="E472" s="22" t="s">
        <v>910</v>
      </c>
      <c r="F472" s="23"/>
      <c r="G472" s="23"/>
      <c r="H472" s="23"/>
      <c r="I472" s="23"/>
      <c r="J472" s="23"/>
      <c r="K472" s="23" t="s">
        <v>906</v>
      </c>
      <c r="L472" s="23"/>
      <c r="M472" s="23"/>
      <c r="N472" s="23">
        <v>21150</v>
      </c>
      <c r="O472" s="23">
        <f t="shared" si="14"/>
        <v>21150</v>
      </c>
      <c r="P472" s="23"/>
      <c r="Q472" s="23" t="s">
        <v>23</v>
      </c>
    </row>
    <row r="473" s="1" customFormat="1" spans="1:17">
      <c r="A473" s="23">
        <f>COUNTA($A$4:A472)+1</f>
        <v>345</v>
      </c>
      <c r="B473" s="23" t="s">
        <v>154</v>
      </c>
      <c r="C473" s="23">
        <v>7890</v>
      </c>
      <c r="D473" s="22" t="s">
        <v>195</v>
      </c>
      <c r="E473" s="22" t="s">
        <v>911</v>
      </c>
      <c r="F473" s="23"/>
      <c r="G473" s="23"/>
      <c r="H473" s="23"/>
      <c r="I473" s="23"/>
      <c r="J473" s="23"/>
      <c r="K473" s="23" t="s">
        <v>906</v>
      </c>
      <c r="L473" s="23"/>
      <c r="M473" s="23"/>
      <c r="N473" s="23">
        <v>7890</v>
      </c>
      <c r="O473" s="23">
        <f t="shared" si="14"/>
        <v>7890</v>
      </c>
      <c r="P473" s="23"/>
      <c r="Q473" s="23" t="s">
        <v>23</v>
      </c>
    </row>
    <row r="474" s="1" customFormat="1" spans="1:17">
      <c r="A474" s="23">
        <f>COUNTA($A$4:A473)+1</f>
        <v>346</v>
      </c>
      <c r="B474" s="23" t="s">
        <v>154</v>
      </c>
      <c r="C474" s="23">
        <v>8160</v>
      </c>
      <c r="D474" s="22" t="s">
        <v>237</v>
      </c>
      <c r="E474" s="22" t="s">
        <v>912</v>
      </c>
      <c r="F474" s="23"/>
      <c r="G474" s="23"/>
      <c r="H474" s="23"/>
      <c r="I474" s="23"/>
      <c r="J474" s="23"/>
      <c r="K474" s="23" t="s">
        <v>906</v>
      </c>
      <c r="L474" s="23"/>
      <c r="M474" s="23"/>
      <c r="N474" s="23">
        <v>8160</v>
      </c>
      <c r="O474" s="23">
        <f t="shared" si="14"/>
        <v>8160</v>
      </c>
      <c r="P474" s="23"/>
      <c r="Q474" s="23" t="s">
        <v>23</v>
      </c>
    </row>
    <row r="475" s="1" customFormat="1" spans="1:17">
      <c r="A475" s="23">
        <f>COUNTA($A$4:A474)+1</f>
        <v>347</v>
      </c>
      <c r="B475" s="23" t="s">
        <v>570</v>
      </c>
      <c r="C475" s="23">
        <v>13050</v>
      </c>
      <c r="D475" s="22" t="s">
        <v>913</v>
      </c>
      <c r="E475" s="22" t="s">
        <v>914</v>
      </c>
      <c r="F475" s="23"/>
      <c r="G475" s="23"/>
      <c r="H475" s="23"/>
      <c r="I475" s="23"/>
      <c r="J475" s="23"/>
      <c r="K475" s="23" t="s">
        <v>906</v>
      </c>
      <c r="L475" s="23"/>
      <c r="M475" s="23"/>
      <c r="N475" s="23">
        <v>13050</v>
      </c>
      <c r="O475" s="23">
        <f t="shared" si="14"/>
        <v>13050</v>
      </c>
      <c r="P475" s="23"/>
      <c r="Q475" s="23" t="s">
        <v>23</v>
      </c>
    </row>
    <row r="476" s="1" customFormat="1" spans="1:17">
      <c r="A476" s="23">
        <f>COUNTA($A$4:A475)+1</f>
        <v>348</v>
      </c>
      <c r="B476" s="23" t="s">
        <v>570</v>
      </c>
      <c r="C476" s="23">
        <v>19650</v>
      </c>
      <c r="D476" s="22" t="s">
        <v>915</v>
      </c>
      <c r="E476" s="22" t="s">
        <v>916</v>
      </c>
      <c r="F476" s="23"/>
      <c r="G476" s="23"/>
      <c r="H476" s="23"/>
      <c r="I476" s="23"/>
      <c r="J476" s="23"/>
      <c r="K476" s="23" t="s">
        <v>906</v>
      </c>
      <c r="L476" s="23"/>
      <c r="M476" s="23"/>
      <c r="N476" s="23">
        <v>19650</v>
      </c>
      <c r="O476" s="23">
        <f t="shared" si="14"/>
        <v>19650</v>
      </c>
      <c r="P476" s="23"/>
      <c r="Q476" s="23" t="s">
        <v>23</v>
      </c>
    </row>
    <row r="477" s="1" customFormat="1" spans="1:17">
      <c r="A477" s="23">
        <f>COUNTA($A$4:A476)+1</f>
        <v>349</v>
      </c>
      <c r="B477" s="23" t="s">
        <v>570</v>
      </c>
      <c r="C477" s="23">
        <v>15420</v>
      </c>
      <c r="D477" s="22" t="s">
        <v>917</v>
      </c>
      <c r="E477" s="22" t="s">
        <v>918</v>
      </c>
      <c r="F477" s="23"/>
      <c r="G477" s="23"/>
      <c r="H477" s="23"/>
      <c r="I477" s="23"/>
      <c r="J477" s="23"/>
      <c r="K477" s="23" t="s">
        <v>906</v>
      </c>
      <c r="L477" s="23"/>
      <c r="M477" s="23"/>
      <c r="N477" s="23">
        <v>15420</v>
      </c>
      <c r="O477" s="23">
        <f t="shared" si="14"/>
        <v>15420</v>
      </c>
      <c r="P477" s="23"/>
      <c r="Q477" s="23" t="s">
        <v>23</v>
      </c>
    </row>
    <row r="478" s="1" customFormat="1" spans="1:17">
      <c r="A478" s="23">
        <f>COUNTA($A$4:A477)+1</f>
        <v>350</v>
      </c>
      <c r="B478" s="23" t="s">
        <v>570</v>
      </c>
      <c r="C478" s="23">
        <v>21690</v>
      </c>
      <c r="D478" s="22" t="s">
        <v>678</v>
      </c>
      <c r="E478" s="22" t="s">
        <v>919</v>
      </c>
      <c r="F478" s="23"/>
      <c r="G478" s="23"/>
      <c r="H478" s="23"/>
      <c r="I478" s="23"/>
      <c r="J478" s="23"/>
      <c r="K478" s="23" t="s">
        <v>906</v>
      </c>
      <c r="L478" s="23"/>
      <c r="M478" s="23"/>
      <c r="N478" s="23">
        <v>21690</v>
      </c>
      <c r="O478" s="23">
        <f t="shared" si="14"/>
        <v>21690</v>
      </c>
      <c r="P478" s="23"/>
      <c r="Q478" s="23" t="s">
        <v>23</v>
      </c>
    </row>
    <row r="479" s="1" customFormat="1" spans="1:17">
      <c r="A479" s="23">
        <f>COUNTA($A$4:A478)+1</f>
        <v>351</v>
      </c>
      <c r="B479" s="23" t="s">
        <v>42</v>
      </c>
      <c r="C479" s="23">
        <v>7320</v>
      </c>
      <c r="D479" s="22" t="s">
        <v>126</v>
      </c>
      <c r="E479" s="22" t="s">
        <v>920</v>
      </c>
      <c r="F479" s="23"/>
      <c r="G479" s="23"/>
      <c r="H479" s="23"/>
      <c r="I479" s="23"/>
      <c r="J479" s="23"/>
      <c r="K479" s="23" t="s">
        <v>906</v>
      </c>
      <c r="L479" s="23"/>
      <c r="M479" s="23"/>
      <c r="N479" s="23">
        <v>7320</v>
      </c>
      <c r="O479" s="23">
        <f t="shared" si="14"/>
        <v>7320</v>
      </c>
      <c r="P479" s="23"/>
      <c r="Q479" s="23" t="s">
        <v>23</v>
      </c>
    </row>
    <row r="480" s="1" customFormat="1" spans="1:17">
      <c r="A480" s="23">
        <f>COUNTA($A$4:A479)+1</f>
        <v>352</v>
      </c>
      <c r="B480" s="23" t="s">
        <v>42</v>
      </c>
      <c r="C480" s="23">
        <v>11520</v>
      </c>
      <c r="D480" s="22" t="s">
        <v>921</v>
      </c>
      <c r="E480" s="22" t="s">
        <v>920</v>
      </c>
      <c r="F480" s="23"/>
      <c r="G480" s="23"/>
      <c r="H480" s="23"/>
      <c r="I480" s="23"/>
      <c r="J480" s="23"/>
      <c r="K480" s="23" t="s">
        <v>906</v>
      </c>
      <c r="L480" s="23"/>
      <c r="M480" s="23"/>
      <c r="N480" s="23">
        <v>11520</v>
      </c>
      <c r="O480" s="23">
        <f t="shared" si="14"/>
        <v>11520</v>
      </c>
      <c r="P480" s="23"/>
      <c r="Q480" s="23" t="s">
        <v>23</v>
      </c>
    </row>
    <row r="481" s="1" customFormat="1" spans="1:17">
      <c r="A481" s="23">
        <f>COUNTA($A$4:A480)+1</f>
        <v>353</v>
      </c>
      <c r="B481" s="23" t="s">
        <v>42</v>
      </c>
      <c r="C481" s="23">
        <v>7980</v>
      </c>
      <c r="D481" s="22" t="s">
        <v>922</v>
      </c>
      <c r="E481" s="22" t="s">
        <v>923</v>
      </c>
      <c r="F481" s="23"/>
      <c r="G481" s="23"/>
      <c r="H481" s="23"/>
      <c r="I481" s="23"/>
      <c r="J481" s="23"/>
      <c r="K481" s="23" t="s">
        <v>906</v>
      </c>
      <c r="L481" s="23"/>
      <c r="M481" s="23"/>
      <c r="N481" s="23">
        <v>7980</v>
      </c>
      <c r="O481" s="23">
        <f t="shared" si="14"/>
        <v>7980</v>
      </c>
      <c r="P481" s="23"/>
      <c r="Q481" s="23" t="s">
        <v>23</v>
      </c>
    </row>
    <row r="482" s="1" customFormat="1" spans="1:17">
      <c r="A482" s="23">
        <f>COUNTA($A$4:A481)+1</f>
        <v>354</v>
      </c>
      <c r="B482" s="23" t="s">
        <v>740</v>
      </c>
      <c r="C482" s="23">
        <v>6780</v>
      </c>
      <c r="D482" s="22" t="s">
        <v>924</v>
      </c>
      <c r="E482" s="22" t="s">
        <v>925</v>
      </c>
      <c r="F482" s="23"/>
      <c r="G482" s="23"/>
      <c r="H482" s="23"/>
      <c r="I482" s="23"/>
      <c r="J482" s="23"/>
      <c r="K482" s="23" t="s">
        <v>906</v>
      </c>
      <c r="L482" s="23"/>
      <c r="M482" s="23"/>
      <c r="N482" s="23">
        <v>6780</v>
      </c>
      <c r="O482" s="23">
        <f t="shared" si="14"/>
        <v>6780</v>
      </c>
      <c r="P482" s="23"/>
      <c r="Q482" s="23" t="s">
        <v>23</v>
      </c>
    </row>
    <row r="483" s="1" customFormat="1" spans="1:17">
      <c r="A483" s="23">
        <f>COUNTA($A$4:A482)+1</f>
        <v>355</v>
      </c>
      <c r="B483" s="23" t="s">
        <v>765</v>
      </c>
      <c r="C483" s="23">
        <v>11280</v>
      </c>
      <c r="D483" s="23" t="s">
        <v>819</v>
      </c>
      <c r="E483" s="22" t="s">
        <v>926</v>
      </c>
      <c r="F483" s="23"/>
      <c r="G483" s="23"/>
      <c r="H483" s="23"/>
      <c r="I483" s="23"/>
      <c r="J483" s="23"/>
      <c r="K483" s="23" t="s">
        <v>906</v>
      </c>
      <c r="L483" s="23"/>
      <c r="M483" s="23"/>
      <c r="N483" s="23">
        <v>11280</v>
      </c>
      <c r="O483" s="23">
        <f t="shared" si="14"/>
        <v>11280</v>
      </c>
      <c r="P483" s="23"/>
      <c r="Q483" s="23" t="s">
        <v>23</v>
      </c>
    </row>
    <row r="484" s="1" customFormat="1" spans="1:17">
      <c r="A484" s="22">
        <f>COUNTA($A$4:A483)+1</f>
        <v>356</v>
      </c>
      <c r="B484" s="22" t="s">
        <v>309</v>
      </c>
      <c r="C484" s="22">
        <v>6600</v>
      </c>
      <c r="D484" s="22" t="s">
        <v>927</v>
      </c>
      <c r="E484" s="22" t="s">
        <v>344</v>
      </c>
      <c r="F484" s="22" t="s">
        <v>906</v>
      </c>
      <c r="G484" s="22">
        <v>210</v>
      </c>
      <c r="H484" s="22">
        <v>30</v>
      </c>
      <c r="I484" s="22">
        <v>6300</v>
      </c>
      <c r="J484" s="23"/>
      <c r="K484" s="22" t="s">
        <v>906</v>
      </c>
      <c r="L484" s="22">
        <v>210</v>
      </c>
      <c r="M484" s="22">
        <v>30</v>
      </c>
      <c r="N484" s="22">
        <v>6300</v>
      </c>
      <c r="O484" s="22">
        <f t="shared" si="14"/>
        <v>6300</v>
      </c>
      <c r="P484" s="45" t="s">
        <v>928</v>
      </c>
      <c r="Q484" s="22" t="s">
        <v>23</v>
      </c>
    </row>
    <row r="485" s="1" customFormat="1" spans="1:17">
      <c r="A485" s="23">
        <f>COUNTA($A$4:A484)+1</f>
        <v>357</v>
      </c>
      <c r="B485" s="23" t="s">
        <v>309</v>
      </c>
      <c r="C485" s="23"/>
      <c r="D485" s="23" t="s">
        <v>929</v>
      </c>
      <c r="E485" s="23"/>
      <c r="F485" s="23"/>
      <c r="G485" s="23"/>
      <c r="H485" s="23"/>
      <c r="I485" s="23"/>
      <c r="J485" s="23"/>
      <c r="K485" s="23" t="s">
        <v>930</v>
      </c>
      <c r="L485" s="23"/>
      <c r="M485" s="23"/>
      <c r="N485" s="23">
        <v>127715</v>
      </c>
      <c r="O485" s="23">
        <f t="shared" si="14"/>
        <v>127715</v>
      </c>
      <c r="P485" s="23"/>
      <c r="Q485" s="23" t="s">
        <v>931</v>
      </c>
    </row>
    <row r="486" s="1" customFormat="1" spans="1:17">
      <c r="A486" s="23">
        <f>COUNTA($A$4:A485)+1</f>
        <v>358</v>
      </c>
      <c r="B486" s="23" t="s">
        <v>570</v>
      </c>
      <c r="C486" s="23"/>
      <c r="D486" s="23" t="s">
        <v>929</v>
      </c>
      <c r="E486" s="23"/>
      <c r="F486" s="23"/>
      <c r="G486" s="23"/>
      <c r="H486" s="23"/>
      <c r="I486" s="23"/>
      <c r="J486" s="23"/>
      <c r="K486" s="23" t="s">
        <v>930</v>
      </c>
      <c r="L486" s="23"/>
      <c r="M486" s="23"/>
      <c r="N486" s="23">
        <v>379890</v>
      </c>
      <c r="O486" s="23">
        <f t="shared" si="14"/>
        <v>379890</v>
      </c>
      <c r="P486" s="23"/>
      <c r="Q486" s="23" t="s">
        <v>931</v>
      </c>
    </row>
    <row r="487" s="1" customFormat="1" spans="1:17">
      <c r="A487" s="23">
        <f>COUNTA($A$4:A486)+1</f>
        <v>359</v>
      </c>
      <c r="B487" s="23" t="s">
        <v>410</v>
      </c>
      <c r="C487" s="23"/>
      <c r="D487" s="23" t="s">
        <v>929</v>
      </c>
      <c r="E487" s="23"/>
      <c r="F487" s="23"/>
      <c r="G487" s="23"/>
      <c r="H487" s="23"/>
      <c r="I487" s="23"/>
      <c r="J487" s="23"/>
      <c r="K487" s="23" t="s">
        <v>930</v>
      </c>
      <c r="L487" s="23"/>
      <c r="M487" s="23"/>
      <c r="N487" s="23">
        <v>98875</v>
      </c>
      <c r="O487" s="23">
        <f t="shared" si="14"/>
        <v>98875</v>
      </c>
      <c r="P487" s="23"/>
      <c r="Q487" s="23" t="s">
        <v>931</v>
      </c>
    </row>
    <row r="488" s="1" customFormat="1" spans="1:17">
      <c r="A488" s="23">
        <f>COUNTA($A$4:A487)+1</f>
        <v>360</v>
      </c>
      <c r="B488" s="23" t="s">
        <v>42</v>
      </c>
      <c r="C488" s="23"/>
      <c r="D488" s="23" t="s">
        <v>929</v>
      </c>
      <c r="E488" s="23"/>
      <c r="F488" s="23"/>
      <c r="G488" s="23"/>
      <c r="H488" s="23"/>
      <c r="I488" s="23"/>
      <c r="J488" s="23"/>
      <c r="K488" s="23" t="s">
        <v>930</v>
      </c>
      <c r="L488" s="23"/>
      <c r="M488" s="23"/>
      <c r="N488" s="23">
        <v>118195</v>
      </c>
      <c r="O488" s="23">
        <f t="shared" si="14"/>
        <v>118195</v>
      </c>
      <c r="P488" s="23"/>
      <c r="Q488" s="23" t="s">
        <v>931</v>
      </c>
    </row>
    <row r="489" s="1" customFormat="1" spans="1:17">
      <c r="A489" s="23">
        <f>COUNTA($A$4:A488)+1</f>
        <v>361</v>
      </c>
      <c r="B489" s="23" t="s">
        <v>845</v>
      </c>
      <c r="C489" s="23"/>
      <c r="D489" s="23" t="s">
        <v>929</v>
      </c>
      <c r="E489" s="23"/>
      <c r="F489" s="23"/>
      <c r="G489" s="23"/>
      <c r="H489" s="23"/>
      <c r="I489" s="23"/>
      <c r="J489" s="23"/>
      <c r="K489" s="23" t="s">
        <v>930</v>
      </c>
      <c r="L489" s="23"/>
      <c r="M489" s="23"/>
      <c r="N489" s="23">
        <v>78470</v>
      </c>
      <c r="O489" s="23">
        <f t="shared" si="14"/>
        <v>78470</v>
      </c>
      <c r="P489" s="23"/>
      <c r="Q489" s="23" t="s">
        <v>931</v>
      </c>
    </row>
    <row r="490" s="1" customFormat="1" spans="1:17">
      <c r="A490" s="23">
        <f>COUNTA($A$4:A489)+1</f>
        <v>362</v>
      </c>
      <c r="B490" s="23" t="s">
        <v>740</v>
      </c>
      <c r="C490" s="23"/>
      <c r="D490" s="23" t="s">
        <v>929</v>
      </c>
      <c r="E490" s="23"/>
      <c r="F490" s="23"/>
      <c r="G490" s="23"/>
      <c r="H490" s="23"/>
      <c r="I490" s="23"/>
      <c r="J490" s="23"/>
      <c r="K490" s="23" t="s">
        <v>930</v>
      </c>
      <c r="L490" s="23"/>
      <c r="M490" s="23"/>
      <c r="N490" s="23">
        <v>66185</v>
      </c>
      <c r="O490" s="23">
        <f t="shared" si="14"/>
        <v>66185</v>
      </c>
      <c r="P490" s="23"/>
      <c r="Q490" s="23" t="s">
        <v>931</v>
      </c>
    </row>
    <row r="491" s="1" customFormat="1" spans="1:17">
      <c r="A491" s="23">
        <f>COUNTA($A$4:A490)+1</f>
        <v>363</v>
      </c>
      <c r="B491" s="23" t="s">
        <v>765</v>
      </c>
      <c r="C491" s="23"/>
      <c r="D491" s="23" t="s">
        <v>929</v>
      </c>
      <c r="E491" s="23"/>
      <c r="F491" s="23"/>
      <c r="G491" s="23"/>
      <c r="H491" s="23"/>
      <c r="I491" s="23"/>
      <c r="J491" s="23"/>
      <c r="K491" s="23" t="s">
        <v>930</v>
      </c>
      <c r="L491" s="23"/>
      <c r="M491" s="23"/>
      <c r="N491" s="23">
        <v>77525</v>
      </c>
      <c r="O491" s="23">
        <f t="shared" si="14"/>
        <v>77525</v>
      </c>
      <c r="P491" s="23"/>
      <c r="Q491" s="23" t="s">
        <v>931</v>
      </c>
    </row>
    <row r="492" s="1" customFormat="1" spans="1:17">
      <c r="A492" s="23">
        <f>COUNTA($A$4:A491)+1</f>
        <v>364</v>
      </c>
      <c r="B492" s="23" t="s">
        <v>871</v>
      </c>
      <c r="C492" s="23"/>
      <c r="D492" s="23" t="s">
        <v>929</v>
      </c>
      <c r="E492" s="23"/>
      <c r="F492" s="23"/>
      <c r="G492" s="23"/>
      <c r="H492" s="23"/>
      <c r="I492" s="23"/>
      <c r="J492" s="23"/>
      <c r="K492" s="23" t="s">
        <v>930</v>
      </c>
      <c r="L492" s="23"/>
      <c r="M492" s="23"/>
      <c r="N492" s="23">
        <v>41510</v>
      </c>
      <c r="O492" s="23">
        <f t="shared" si="14"/>
        <v>41510</v>
      </c>
      <c r="P492" s="23"/>
      <c r="Q492" s="23" t="s">
        <v>931</v>
      </c>
    </row>
    <row r="493" s="1" customFormat="1" spans="1:17">
      <c r="A493" s="23">
        <f>COUNTA($A$4:A492)+1</f>
        <v>365</v>
      </c>
      <c r="B493" s="23" t="s">
        <v>154</v>
      </c>
      <c r="C493" s="23"/>
      <c r="D493" s="23" t="s">
        <v>929</v>
      </c>
      <c r="E493" s="23"/>
      <c r="F493" s="23"/>
      <c r="G493" s="23"/>
      <c r="H493" s="23"/>
      <c r="I493" s="23"/>
      <c r="J493" s="23"/>
      <c r="K493" s="23" t="s">
        <v>930</v>
      </c>
      <c r="L493" s="23"/>
      <c r="M493" s="23"/>
      <c r="N493" s="23">
        <v>275975</v>
      </c>
      <c r="O493" s="23">
        <f t="shared" si="14"/>
        <v>275975</v>
      </c>
      <c r="P493" s="23"/>
      <c r="Q493" s="23" t="s">
        <v>931</v>
      </c>
    </row>
    <row r="494" s="1" customFormat="1" spans="1:17">
      <c r="A494" s="23">
        <f>COUNTA($A$4:A493)+1</f>
        <v>366</v>
      </c>
      <c r="B494" s="23" t="s">
        <v>16</v>
      </c>
      <c r="C494" s="23"/>
      <c r="D494" s="23" t="s">
        <v>929</v>
      </c>
      <c r="E494" s="23"/>
      <c r="F494" s="23"/>
      <c r="G494" s="23"/>
      <c r="H494" s="23"/>
      <c r="I494" s="23"/>
      <c r="J494" s="23"/>
      <c r="K494" s="23" t="s">
        <v>930</v>
      </c>
      <c r="L494" s="23"/>
      <c r="M494" s="23"/>
      <c r="N494" s="23">
        <v>34510</v>
      </c>
      <c r="O494" s="23">
        <f t="shared" si="14"/>
        <v>34510</v>
      </c>
      <c r="P494" s="23"/>
      <c r="Q494" s="23" t="s">
        <v>931</v>
      </c>
    </row>
    <row r="495" s="1" customFormat="1" spans="1:17">
      <c r="A495" s="23">
        <f>COUNTA($A$4:A494)+1</f>
        <v>367</v>
      </c>
      <c r="B495" s="23" t="s">
        <v>839</v>
      </c>
      <c r="C495" s="23"/>
      <c r="D495" s="23" t="s">
        <v>929</v>
      </c>
      <c r="E495" s="23"/>
      <c r="F495" s="23"/>
      <c r="G495" s="23"/>
      <c r="H495" s="23"/>
      <c r="I495" s="23"/>
      <c r="J495" s="23"/>
      <c r="K495" s="23" t="s">
        <v>930</v>
      </c>
      <c r="L495" s="23"/>
      <c r="M495" s="23"/>
      <c r="N495" s="23">
        <v>46760</v>
      </c>
      <c r="O495" s="23">
        <f t="shared" si="14"/>
        <v>46760</v>
      </c>
      <c r="P495" s="23"/>
      <c r="Q495" s="23" t="s">
        <v>931</v>
      </c>
    </row>
  </sheetData>
  <mergeCells count="581">
    <mergeCell ref="A1:Q1"/>
    <mergeCell ref="B2:N2"/>
    <mergeCell ref="F3:I3"/>
    <mergeCell ref="J3:N3"/>
    <mergeCell ref="A3:A4"/>
    <mergeCell ref="A5:A6"/>
    <mergeCell ref="A11:A13"/>
    <mergeCell ref="A14:A16"/>
    <mergeCell ref="A21:A23"/>
    <mergeCell ref="A24:A26"/>
    <mergeCell ref="A30:A32"/>
    <mergeCell ref="A34:A37"/>
    <mergeCell ref="A38:A39"/>
    <mergeCell ref="A42:A43"/>
    <mergeCell ref="A78:A79"/>
    <mergeCell ref="A82:A83"/>
    <mergeCell ref="A84:A85"/>
    <mergeCell ref="A86:A87"/>
    <mergeCell ref="A90:A91"/>
    <mergeCell ref="A92:A93"/>
    <mergeCell ref="A94:A95"/>
    <mergeCell ref="A97:A98"/>
    <mergeCell ref="A99:A100"/>
    <mergeCell ref="A101:A102"/>
    <mergeCell ref="A104:A105"/>
    <mergeCell ref="A106:A107"/>
    <mergeCell ref="A108:A109"/>
    <mergeCell ref="A111:A112"/>
    <mergeCell ref="A114:A115"/>
    <mergeCell ref="A116:A117"/>
    <mergeCell ref="A124:A126"/>
    <mergeCell ref="A131:A132"/>
    <mergeCell ref="A133:A137"/>
    <mergeCell ref="A138:A139"/>
    <mergeCell ref="A140:A143"/>
    <mergeCell ref="A144:A146"/>
    <mergeCell ref="A147:A149"/>
    <mergeCell ref="A151:A153"/>
    <mergeCell ref="A154:A156"/>
    <mergeCell ref="A160:A162"/>
    <mergeCell ref="A164:A165"/>
    <mergeCell ref="A213:A215"/>
    <mergeCell ref="A217:A218"/>
    <mergeCell ref="A224:A226"/>
    <mergeCell ref="A230:A231"/>
    <mergeCell ref="A235:A236"/>
    <mergeCell ref="A242:A243"/>
    <mergeCell ref="A263:A264"/>
    <mergeCell ref="A265:A267"/>
    <mergeCell ref="A289:A291"/>
    <mergeCell ref="A292:A293"/>
    <mergeCell ref="A305:A306"/>
    <mergeCell ref="A307:A308"/>
    <mergeCell ref="A309:A310"/>
    <mergeCell ref="A312:A313"/>
    <mergeCell ref="A315:A317"/>
    <mergeCell ref="A318:A319"/>
    <mergeCell ref="A321:A322"/>
    <mergeCell ref="A324:A326"/>
    <mergeCell ref="A327:A328"/>
    <mergeCell ref="A329:A330"/>
    <mergeCell ref="A331:A332"/>
    <mergeCell ref="A338:A339"/>
    <mergeCell ref="A341:A342"/>
    <mergeCell ref="A356:A357"/>
    <mergeCell ref="A360:A361"/>
    <mergeCell ref="A365:A366"/>
    <mergeCell ref="A370:A371"/>
    <mergeCell ref="A372:A373"/>
    <mergeCell ref="A377:A378"/>
    <mergeCell ref="A380:A381"/>
    <mergeCell ref="A382:A383"/>
    <mergeCell ref="A386:A388"/>
    <mergeCell ref="A389:A390"/>
    <mergeCell ref="A391:A392"/>
    <mergeCell ref="A399:A401"/>
    <mergeCell ref="A402:A404"/>
    <mergeCell ref="A407:A408"/>
    <mergeCell ref="A410:A414"/>
    <mergeCell ref="A415:A416"/>
    <mergeCell ref="A426:A427"/>
    <mergeCell ref="A428:A429"/>
    <mergeCell ref="A434:A435"/>
    <mergeCell ref="A436:A437"/>
    <mergeCell ref="A438:A441"/>
    <mergeCell ref="A446:A447"/>
    <mergeCell ref="A448:A450"/>
    <mergeCell ref="A452:A455"/>
    <mergeCell ref="A457:A463"/>
    <mergeCell ref="B3:B4"/>
    <mergeCell ref="B5:B6"/>
    <mergeCell ref="B11:B13"/>
    <mergeCell ref="B14:B16"/>
    <mergeCell ref="B21:B23"/>
    <mergeCell ref="B24:B26"/>
    <mergeCell ref="B30:B32"/>
    <mergeCell ref="B34:B37"/>
    <mergeCell ref="B38:B39"/>
    <mergeCell ref="B42:B43"/>
    <mergeCell ref="B78:B79"/>
    <mergeCell ref="B82:B83"/>
    <mergeCell ref="B84:B85"/>
    <mergeCell ref="B86:B87"/>
    <mergeCell ref="B90:B91"/>
    <mergeCell ref="B92:B93"/>
    <mergeCell ref="B94:B95"/>
    <mergeCell ref="B97:B98"/>
    <mergeCell ref="B99:B100"/>
    <mergeCell ref="B101:B102"/>
    <mergeCell ref="B104:B105"/>
    <mergeCell ref="B106:B107"/>
    <mergeCell ref="B108:B109"/>
    <mergeCell ref="B111:B112"/>
    <mergeCell ref="B114:B115"/>
    <mergeCell ref="B116:B117"/>
    <mergeCell ref="B124:B126"/>
    <mergeCell ref="B131:B132"/>
    <mergeCell ref="B133:B137"/>
    <mergeCell ref="B138:B139"/>
    <mergeCell ref="B140:B143"/>
    <mergeCell ref="B144:B146"/>
    <mergeCell ref="B147:B149"/>
    <mergeCell ref="B151:B153"/>
    <mergeCell ref="B154:B156"/>
    <mergeCell ref="B160:B162"/>
    <mergeCell ref="B164:B165"/>
    <mergeCell ref="B213:B215"/>
    <mergeCell ref="B217:B218"/>
    <mergeCell ref="B224:B226"/>
    <mergeCell ref="B230:B231"/>
    <mergeCell ref="B235:B236"/>
    <mergeCell ref="B242:B243"/>
    <mergeCell ref="B263:B264"/>
    <mergeCell ref="B265:B267"/>
    <mergeCell ref="B289:B291"/>
    <mergeCell ref="B292:B293"/>
    <mergeCell ref="B305:B306"/>
    <mergeCell ref="B307:B308"/>
    <mergeCell ref="B309:B310"/>
    <mergeCell ref="B312:B313"/>
    <mergeCell ref="B315:B317"/>
    <mergeCell ref="B318:B319"/>
    <mergeCell ref="B321:B322"/>
    <mergeCell ref="B324:B326"/>
    <mergeCell ref="B327:B328"/>
    <mergeCell ref="B329:B330"/>
    <mergeCell ref="B331:B332"/>
    <mergeCell ref="B338:B339"/>
    <mergeCell ref="B341:B342"/>
    <mergeCell ref="B356:B357"/>
    <mergeCell ref="B360:B361"/>
    <mergeCell ref="B365:B366"/>
    <mergeCell ref="B370:B371"/>
    <mergeCell ref="B372:B373"/>
    <mergeCell ref="B377:B378"/>
    <mergeCell ref="B380:B381"/>
    <mergeCell ref="B382:B383"/>
    <mergeCell ref="B386:B388"/>
    <mergeCell ref="B389:B390"/>
    <mergeCell ref="B391:B392"/>
    <mergeCell ref="B399:B401"/>
    <mergeCell ref="B402:B404"/>
    <mergeCell ref="B407:B408"/>
    <mergeCell ref="B410:B414"/>
    <mergeCell ref="B415:B416"/>
    <mergeCell ref="B426:B427"/>
    <mergeCell ref="B428:B429"/>
    <mergeCell ref="B434:B435"/>
    <mergeCell ref="B436:B437"/>
    <mergeCell ref="B438:B441"/>
    <mergeCell ref="B446:B447"/>
    <mergeCell ref="B448:B450"/>
    <mergeCell ref="B452:B455"/>
    <mergeCell ref="B457:B463"/>
    <mergeCell ref="C3:C4"/>
    <mergeCell ref="C5:C6"/>
    <mergeCell ref="C11:C13"/>
    <mergeCell ref="C14:C16"/>
    <mergeCell ref="C21:C23"/>
    <mergeCell ref="C24:C26"/>
    <mergeCell ref="C30:C32"/>
    <mergeCell ref="C34:C37"/>
    <mergeCell ref="C38:C39"/>
    <mergeCell ref="C42:C43"/>
    <mergeCell ref="C78:C79"/>
    <mergeCell ref="C82:C83"/>
    <mergeCell ref="C84:C85"/>
    <mergeCell ref="C86:C87"/>
    <mergeCell ref="C90:C91"/>
    <mergeCell ref="C92:C93"/>
    <mergeCell ref="C94:C95"/>
    <mergeCell ref="C97:C98"/>
    <mergeCell ref="C99:C100"/>
    <mergeCell ref="C101:C102"/>
    <mergeCell ref="C104:C105"/>
    <mergeCell ref="C106:C107"/>
    <mergeCell ref="C108:C109"/>
    <mergeCell ref="C111:C112"/>
    <mergeCell ref="C114:C115"/>
    <mergeCell ref="C116:C117"/>
    <mergeCell ref="C124:C126"/>
    <mergeCell ref="C131:C132"/>
    <mergeCell ref="C133:C137"/>
    <mergeCell ref="C138:C139"/>
    <mergeCell ref="C140:C143"/>
    <mergeCell ref="C144:C146"/>
    <mergeCell ref="C147:C149"/>
    <mergeCell ref="C151:C153"/>
    <mergeCell ref="C154:C156"/>
    <mergeCell ref="C160:C162"/>
    <mergeCell ref="C164:C165"/>
    <mergeCell ref="C213:C215"/>
    <mergeCell ref="C217:C218"/>
    <mergeCell ref="C224:C226"/>
    <mergeCell ref="C230:C231"/>
    <mergeCell ref="C235:C236"/>
    <mergeCell ref="C242:C243"/>
    <mergeCell ref="C263:C264"/>
    <mergeCell ref="C265:C267"/>
    <mergeCell ref="C289:C291"/>
    <mergeCell ref="C292:C293"/>
    <mergeCell ref="C305:C306"/>
    <mergeCell ref="C307:C308"/>
    <mergeCell ref="C309:C310"/>
    <mergeCell ref="C312:C313"/>
    <mergeCell ref="C315:C317"/>
    <mergeCell ref="C318:C319"/>
    <mergeCell ref="C321:C322"/>
    <mergeCell ref="C324:C326"/>
    <mergeCell ref="C327:C328"/>
    <mergeCell ref="C329:C330"/>
    <mergeCell ref="C331:C332"/>
    <mergeCell ref="C338:C339"/>
    <mergeCell ref="C341:C342"/>
    <mergeCell ref="C356:C357"/>
    <mergeCell ref="C360:C361"/>
    <mergeCell ref="C365:C366"/>
    <mergeCell ref="C370:C371"/>
    <mergeCell ref="C372:C373"/>
    <mergeCell ref="C377:C378"/>
    <mergeCell ref="C380:C381"/>
    <mergeCell ref="C382:C383"/>
    <mergeCell ref="C386:C388"/>
    <mergeCell ref="C389:C390"/>
    <mergeCell ref="C391:C392"/>
    <mergeCell ref="C399:C401"/>
    <mergeCell ref="C402:C404"/>
    <mergeCell ref="C407:C408"/>
    <mergeCell ref="C410:C414"/>
    <mergeCell ref="C415:C416"/>
    <mergeCell ref="C426:C427"/>
    <mergeCell ref="C428:C429"/>
    <mergeCell ref="C434:C435"/>
    <mergeCell ref="C436:C437"/>
    <mergeCell ref="C438:C441"/>
    <mergeCell ref="C446:C447"/>
    <mergeCell ref="C448:C450"/>
    <mergeCell ref="C452:C455"/>
    <mergeCell ref="C457:C463"/>
    <mergeCell ref="D3:D4"/>
    <mergeCell ref="D5:D6"/>
    <mergeCell ref="D11:D13"/>
    <mergeCell ref="D14:D16"/>
    <mergeCell ref="D21:D23"/>
    <mergeCell ref="D24:D26"/>
    <mergeCell ref="D30:D32"/>
    <mergeCell ref="D34:D37"/>
    <mergeCell ref="D38:D39"/>
    <mergeCell ref="D42:D43"/>
    <mergeCell ref="D78:D79"/>
    <mergeCell ref="D82:D83"/>
    <mergeCell ref="D84:D85"/>
    <mergeCell ref="D86:D87"/>
    <mergeCell ref="D90:D91"/>
    <mergeCell ref="D92:D93"/>
    <mergeCell ref="D94:D95"/>
    <mergeCell ref="D97:D98"/>
    <mergeCell ref="D99:D100"/>
    <mergeCell ref="D101:D102"/>
    <mergeCell ref="D104:D105"/>
    <mergeCell ref="D106:D107"/>
    <mergeCell ref="D108:D109"/>
    <mergeCell ref="D111:D112"/>
    <mergeCell ref="D114:D115"/>
    <mergeCell ref="D116:D117"/>
    <mergeCell ref="D124:D126"/>
    <mergeCell ref="D131:D132"/>
    <mergeCell ref="D133:D137"/>
    <mergeCell ref="D138:D139"/>
    <mergeCell ref="D140:D143"/>
    <mergeCell ref="D144:D146"/>
    <mergeCell ref="D147:D149"/>
    <mergeCell ref="D151:D153"/>
    <mergeCell ref="D154:D156"/>
    <mergeCell ref="D160:D162"/>
    <mergeCell ref="D164:D165"/>
    <mergeCell ref="D213:D215"/>
    <mergeCell ref="D217:D218"/>
    <mergeCell ref="D224:D226"/>
    <mergeCell ref="D230:D231"/>
    <mergeCell ref="D235:D236"/>
    <mergeCell ref="D242:D243"/>
    <mergeCell ref="D263:D264"/>
    <mergeCell ref="D265:D267"/>
    <mergeCell ref="D289:D291"/>
    <mergeCell ref="D292:D293"/>
    <mergeCell ref="D305:D306"/>
    <mergeCell ref="D307:D308"/>
    <mergeCell ref="D309:D310"/>
    <mergeCell ref="D312:D313"/>
    <mergeCell ref="D315:D317"/>
    <mergeCell ref="D318:D319"/>
    <mergeCell ref="D321:D322"/>
    <mergeCell ref="D324:D326"/>
    <mergeCell ref="D327:D328"/>
    <mergeCell ref="D329:D330"/>
    <mergeCell ref="D331:D332"/>
    <mergeCell ref="D338:D339"/>
    <mergeCell ref="D341:D342"/>
    <mergeCell ref="D356:D357"/>
    <mergeCell ref="D360:D361"/>
    <mergeCell ref="D365:D366"/>
    <mergeCell ref="D370:D371"/>
    <mergeCell ref="D372:D373"/>
    <mergeCell ref="D377:D378"/>
    <mergeCell ref="D380:D381"/>
    <mergeCell ref="D382:D383"/>
    <mergeCell ref="D386:D388"/>
    <mergeCell ref="D389:D390"/>
    <mergeCell ref="D391:D392"/>
    <mergeCell ref="D399:D401"/>
    <mergeCell ref="D402:D404"/>
    <mergeCell ref="D407:D408"/>
    <mergeCell ref="D410:D414"/>
    <mergeCell ref="D415:D416"/>
    <mergeCell ref="D426:D427"/>
    <mergeCell ref="D428:D429"/>
    <mergeCell ref="D434:D435"/>
    <mergeCell ref="D436:D437"/>
    <mergeCell ref="D438:D441"/>
    <mergeCell ref="D446:D447"/>
    <mergeCell ref="D448:D450"/>
    <mergeCell ref="D452:D455"/>
    <mergeCell ref="D457:D463"/>
    <mergeCell ref="E3:E4"/>
    <mergeCell ref="E82:E83"/>
    <mergeCell ref="E84:E85"/>
    <mergeCell ref="E86:E87"/>
    <mergeCell ref="E90:E91"/>
    <mergeCell ref="E92:E93"/>
    <mergeCell ref="E94:E95"/>
    <mergeCell ref="E99:E100"/>
    <mergeCell ref="E101:E102"/>
    <mergeCell ref="E104:E105"/>
    <mergeCell ref="E106:E107"/>
    <mergeCell ref="E108:E109"/>
    <mergeCell ref="E111:E112"/>
    <mergeCell ref="E114:E115"/>
    <mergeCell ref="E116:E117"/>
    <mergeCell ref="E124:E126"/>
    <mergeCell ref="E131:E132"/>
    <mergeCell ref="E133:E137"/>
    <mergeCell ref="E138:E139"/>
    <mergeCell ref="E140:E143"/>
    <mergeCell ref="E144:E146"/>
    <mergeCell ref="E147:E149"/>
    <mergeCell ref="E151:E153"/>
    <mergeCell ref="E154:E156"/>
    <mergeCell ref="E160:E162"/>
    <mergeCell ref="E224:E226"/>
    <mergeCell ref="E230:E231"/>
    <mergeCell ref="E235:E236"/>
    <mergeCell ref="E242:E243"/>
    <mergeCell ref="E263:E264"/>
    <mergeCell ref="E265:E267"/>
    <mergeCell ref="E289:E291"/>
    <mergeCell ref="E292:E293"/>
    <mergeCell ref="E305:E306"/>
    <mergeCell ref="E307:E308"/>
    <mergeCell ref="E309:E310"/>
    <mergeCell ref="E312:E313"/>
    <mergeCell ref="E315:E317"/>
    <mergeCell ref="E318:E319"/>
    <mergeCell ref="E321:E322"/>
    <mergeCell ref="E324:E326"/>
    <mergeCell ref="E327:E328"/>
    <mergeCell ref="E329:E330"/>
    <mergeCell ref="E331:E332"/>
    <mergeCell ref="E356:E357"/>
    <mergeCell ref="E360:E361"/>
    <mergeCell ref="E365:E366"/>
    <mergeCell ref="E370:E371"/>
    <mergeCell ref="E372:E373"/>
    <mergeCell ref="E377:E378"/>
    <mergeCell ref="E380:E381"/>
    <mergeCell ref="E382:E383"/>
    <mergeCell ref="E386:E388"/>
    <mergeCell ref="E399:E401"/>
    <mergeCell ref="E402:E404"/>
    <mergeCell ref="E407:E408"/>
    <mergeCell ref="E410:E414"/>
    <mergeCell ref="E415:E416"/>
    <mergeCell ref="E426:E427"/>
    <mergeCell ref="E428:E429"/>
    <mergeCell ref="E448:E450"/>
    <mergeCell ref="E452:E455"/>
    <mergeCell ref="E457:E463"/>
    <mergeCell ref="F309:F310"/>
    <mergeCell ref="G309:G310"/>
    <mergeCell ref="I309:I310"/>
    <mergeCell ref="O3:O4"/>
    <mergeCell ref="O5:O6"/>
    <mergeCell ref="O11:O13"/>
    <mergeCell ref="O14:O16"/>
    <mergeCell ref="O21:O23"/>
    <mergeCell ref="O24:O26"/>
    <mergeCell ref="O30:O32"/>
    <mergeCell ref="O34:O37"/>
    <mergeCell ref="O38:O39"/>
    <mergeCell ref="O42:O43"/>
    <mergeCell ref="O78:O79"/>
    <mergeCell ref="O82:O83"/>
    <mergeCell ref="O84:O85"/>
    <mergeCell ref="O86:O87"/>
    <mergeCell ref="O90:O91"/>
    <mergeCell ref="O92:O93"/>
    <mergeCell ref="O94:O95"/>
    <mergeCell ref="O97:O98"/>
    <mergeCell ref="O99:O100"/>
    <mergeCell ref="O101:O102"/>
    <mergeCell ref="O104:O105"/>
    <mergeCell ref="O106:O107"/>
    <mergeCell ref="O108:O109"/>
    <mergeCell ref="O111:O112"/>
    <mergeCell ref="O114:O115"/>
    <mergeCell ref="O116:O117"/>
    <mergeCell ref="O124:O126"/>
    <mergeCell ref="O131:O132"/>
    <mergeCell ref="O133:O137"/>
    <mergeCell ref="O138:O139"/>
    <mergeCell ref="O140:O143"/>
    <mergeCell ref="O144:O146"/>
    <mergeCell ref="O147:O149"/>
    <mergeCell ref="O151:O153"/>
    <mergeCell ref="O154:O156"/>
    <mergeCell ref="O160:O162"/>
    <mergeCell ref="O164:O165"/>
    <mergeCell ref="O213:O215"/>
    <mergeCell ref="O217:O218"/>
    <mergeCell ref="O224:O226"/>
    <mergeCell ref="O230:O231"/>
    <mergeCell ref="O235:O236"/>
    <mergeCell ref="O242:O243"/>
    <mergeCell ref="O263:O264"/>
    <mergeCell ref="O265:O267"/>
    <mergeCell ref="O289:O291"/>
    <mergeCell ref="O292:O293"/>
    <mergeCell ref="O305:O306"/>
    <mergeCell ref="O307:O308"/>
    <mergeCell ref="O309:O310"/>
    <mergeCell ref="O312:O313"/>
    <mergeCell ref="O315:O317"/>
    <mergeCell ref="O318:O319"/>
    <mergeCell ref="O321:O322"/>
    <mergeCell ref="O324:O326"/>
    <mergeCell ref="O327:O328"/>
    <mergeCell ref="O329:O330"/>
    <mergeCell ref="O331:O332"/>
    <mergeCell ref="O338:O339"/>
    <mergeCell ref="O341:O342"/>
    <mergeCell ref="O356:O357"/>
    <mergeCell ref="O360:O361"/>
    <mergeCell ref="O365:O366"/>
    <mergeCell ref="O370:O371"/>
    <mergeCell ref="O372:O373"/>
    <mergeCell ref="O377:O378"/>
    <mergeCell ref="O380:O381"/>
    <mergeCell ref="O382:O383"/>
    <mergeCell ref="O386:O388"/>
    <mergeCell ref="O389:O390"/>
    <mergeCell ref="O391:O392"/>
    <mergeCell ref="O399:O401"/>
    <mergeCell ref="O402:O404"/>
    <mergeCell ref="O407:O408"/>
    <mergeCell ref="O410:O414"/>
    <mergeCell ref="O415:O416"/>
    <mergeCell ref="O426:O427"/>
    <mergeCell ref="O428:O429"/>
    <mergeCell ref="O434:O435"/>
    <mergeCell ref="O436:O437"/>
    <mergeCell ref="O438:O441"/>
    <mergeCell ref="O446:O447"/>
    <mergeCell ref="O448:O450"/>
    <mergeCell ref="O452:O455"/>
    <mergeCell ref="O457:O463"/>
    <mergeCell ref="P3:P4"/>
    <mergeCell ref="Q3:Q4"/>
    <mergeCell ref="Q5:Q6"/>
    <mergeCell ref="Q11:Q13"/>
    <mergeCell ref="Q14:Q16"/>
    <mergeCell ref="Q21:Q23"/>
    <mergeCell ref="Q24:Q26"/>
    <mergeCell ref="Q30:Q32"/>
    <mergeCell ref="Q34:Q37"/>
    <mergeCell ref="Q38:Q39"/>
    <mergeCell ref="Q42:Q43"/>
    <mergeCell ref="Q78:Q79"/>
    <mergeCell ref="Q82:Q83"/>
    <mergeCell ref="Q84:Q85"/>
    <mergeCell ref="Q86:Q87"/>
    <mergeCell ref="Q90:Q91"/>
    <mergeCell ref="Q92:Q93"/>
    <mergeCell ref="Q94:Q95"/>
    <mergeCell ref="Q97:Q98"/>
    <mergeCell ref="Q99:Q100"/>
    <mergeCell ref="Q101:Q102"/>
    <mergeCell ref="Q104:Q105"/>
    <mergeCell ref="Q106:Q107"/>
    <mergeCell ref="Q108:Q109"/>
    <mergeCell ref="Q111:Q112"/>
    <mergeCell ref="Q114:Q115"/>
    <mergeCell ref="Q116:Q117"/>
    <mergeCell ref="Q124:Q126"/>
    <mergeCell ref="Q131:Q132"/>
    <mergeCell ref="Q133:Q137"/>
    <mergeCell ref="Q138:Q139"/>
    <mergeCell ref="Q140:Q143"/>
    <mergeCell ref="Q144:Q146"/>
    <mergeCell ref="Q147:Q149"/>
    <mergeCell ref="Q151:Q153"/>
    <mergeCell ref="Q154:Q156"/>
    <mergeCell ref="Q160:Q162"/>
    <mergeCell ref="Q164:Q165"/>
    <mergeCell ref="Q213:Q215"/>
    <mergeCell ref="Q217:Q218"/>
    <mergeCell ref="Q224:Q226"/>
    <mergeCell ref="Q230:Q231"/>
    <mergeCell ref="Q235:Q236"/>
    <mergeCell ref="Q242:Q243"/>
    <mergeCell ref="Q263:Q264"/>
    <mergeCell ref="Q265:Q267"/>
    <mergeCell ref="Q289:Q291"/>
    <mergeCell ref="Q292:Q293"/>
    <mergeCell ref="Q305:Q306"/>
    <mergeCell ref="Q307:Q308"/>
    <mergeCell ref="Q309:Q310"/>
    <mergeCell ref="Q312:Q313"/>
    <mergeCell ref="Q315:Q317"/>
    <mergeCell ref="Q318:Q319"/>
    <mergeCell ref="Q321:Q322"/>
    <mergeCell ref="Q324:Q326"/>
    <mergeCell ref="Q327:Q328"/>
    <mergeCell ref="Q329:Q330"/>
    <mergeCell ref="Q331:Q332"/>
    <mergeCell ref="Q338:Q339"/>
    <mergeCell ref="Q341:Q342"/>
    <mergeCell ref="Q356:Q357"/>
    <mergeCell ref="Q360:Q361"/>
    <mergeCell ref="Q365:Q366"/>
    <mergeCell ref="Q370:Q371"/>
    <mergeCell ref="Q372:Q373"/>
    <mergeCell ref="Q377:Q378"/>
    <mergeCell ref="Q380:Q381"/>
    <mergeCell ref="Q382:Q383"/>
    <mergeCell ref="Q386:Q388"/>
    <mergeCell ref="Q389:Q390"/>
    <mergeCell ref="Q391:Q392"/>
    <mergeCell ref="Q399:Q401"/>
    <mergeCell ref="Q402:Q404"/>
    <mergeCell ref="Q407:Q408"/>
    <mergeCell ref="Q410:Q414"/>
    <mergeCell ref="Q415:Q416"/>
    <mergeCell ref="Q426:Q427"/>
    <mergeCell ref="Q428:Q429"/>
    <mergeCell ref="Q434:Q435"/>
    <mergeCell ref="Q436:Q437"/>
    <mergeCell ref="Q438:Q441"/>
    <mergeCell ref="Q446:Q447"/>
    <mergeCell ref="Q448:Q450"/>
    <mergeCell ref="Q452:Q455"/>
    <mergeCell ref="Q457:Q463"/>
  </mergeCells>
  <pageMargins left="0.118055555555556" right="0.0784722222222222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0"/>
  <sheetViews>
    <sheetView workbookViewId="0">
      <selection activeCell="E630" sqref="E2:E630"/>
    </sheetView>
  </sheetViews>
  <sheetFormatPr defaultColWidth="9" defaultRowHeight="13.5" outlineLevelCol="5"/>
  <sheetData>
    <row r="1" spans="2:4">
      <c r="B1" t="s">
        <v>932</v>
      </c>
      <c r="C1" t="s">
        <v>933</v>
      </c>
      <c r="D1" t="s">
        <v>934</v>
      </c>
    </row>
    <row r="2" spans="1:6">
      <c r="A2" t="s">
        <v>570</v>
      </c>
      <c r="B2" t="s">
        <v>25</v>
      </c>
      <c r="C2" t="s">
        <v>571</v>
      </c>
      <c r="D2" t="s">
        <v>572</v>
      </c>
      <c r="E2">
        <v>440</v>
      </c>
      <c r="F2">
        <v>444</v>
      </c>
    </row>
    <row r="3" spans="1:6">
      <c r="A3" t="s">
        <v>570</v>
      </c>
      <c r="B3" t="s">
        <v>25</v>
      </c>
      <c r="C3" t="s">
        <v>574</v>
      </c>
      <c r="D3" t="s">
        <v>575</v>
      </c>
      <c r="E3">
        <v>440</v>
      </c>
      <c r="F3">
        <v>444</v>
      </c>
    </row>
    <row r="4" spans="1:6">
      <c r="A4" t="s">
        <v>570</v>
      </c>
      <c r="B4" t="s">
        <v>25</v>
      </c>
      <c r="C4" t="s">
        <v>578</v>
      </c>
      <c r="D4" t="s">
        <v>579</v>
      </c>
      <c r="E4">
        <v>410</v>
      </c>
      <c r="F4">
        <v>410</v>
      </c>
    </row>
    <row r="5" spans="1:6">
      <c r="A5" t="s">
        <v>570</v>
      </c>
      <c r="B5" t="s">
        <v>25</v>
      </c>
      <c r="C5" t="s">
        <v>582</v>
      </c>
      <c r="D5" t="s">
        <v>583</v>
      </c>
      <c r="E5">
        <v>410</v>
      </c>
      <c r="F5">
        <v>410</v>
      </c>
    </row>
    <row r="6" spans="1:6">
      <c r="A6" t="s">
        <v>570</v>
      </c>
      <c r="B6" t="s">
        <v>25</v>
      </c>
      <c r="C6" t="s">
        <v>585</v>
      </c>
      <c r="D6" t="s">
        <v>583</v>
      </c>
      <c r="E6">
        <v>410</v>
      </c>
      <c r="F6">
        <v>410</v>
      </c>
    </row>
    <row r="7" spans="1:6">
      <c r="A7" t="s">
        <v>570</v>
      </c>
      <c r="B7" t="s">
        <v>25</v>
      </c>
      <c r="C7" t="s">
        <v>587</v>
      </c>
      <c r="D7" t="s">
        <v>588</v>
      </c>
      <c r="E7">
        <v>410</v>
      </c>
      <c r="F7">
        <v>410</v>
      </c>
    </row>
    <row r="8" spans="1:6">
      <c r="A8" t="s">
        <v>570</v>
      </c>
      <c r="B8" t="s">
        <v>25</v>
      </c>
      <c r="C8" t="s">
        <v>590</v>
      </c>
      <c r="D8" t="s">
        <v>591</v>
      </c>
      <c r="E8">
        <v>410</v>
      </c>
      <c r="F8">
        <v>410</v>
      </c>
    </row>
    <row r="9" spans="1:6">
      <c r="A9" t="s">
        <v>570</v>
      </c>
      <c r="B9" t="s">
        <v>25</v>
      </c>
      <c r="C9" t="s">
        <v>593</v>
      </c>
      <c r="D9" t="s">
        <v>583</v>
      </c>
      <c r="E9">
        <v>410</v>
      </c>
      <c r="F9">
        <v>410</v>
      </c>
    </row>
    <row r="10" spans="1:6">
      <c r="A10" t="s">
        <v>570</v>
      </c>
      <c r="B10" t="s">
        <v>25</v>
      </c>
      <c r="C10" t="s">
        <v>596</v>
      </c>
      <c r="D10" t="s">
        <v>597</v>
      </c>
      <c r="E10">
        <v>410</v>
      </c>
      <c r="F10">
        <v>410</v>
      </c>
    </row>
    <row r="11" spans="1:6">
      <c r="A11" t="s">
        <v>570</v>
      </c>
      <c r="B11" t="s">
        <v>25</v>
      </c>
      <c r="C11" t="s">
        <v>599</v>
      </c>
      <c r="D11" t="s">
        <v>600</v>
      </c>
      <c r="E11">
        <v>1000</v>
      </c>
      <c r="F11">
        <v>1000</v>
      </c>
    </row>
    <row r="12" spans="1:6">
      <c r="A12" t="s">
        <v>570</v>
      </c>
      <c r="B12" t="s">
        <v>25</v>
      </c>
      <c r="C12" t="s">
        <v>603</v>
      </c>
      <c r="D12" t="s">
        <v>597</v>
      </c>
      <c r="E12">
        <v>1000</v>
      </c>
      <c r="F12">
        <v>1000</v>
      </c>
    </row>
    <row r="13" spans="1:6">
      <c r="A13" t="s">
        <v>570</v>
      </c>
      <c r="B13" t="s">
        <v>25</v>
      </c>
      <c r="C13" t="s">
        <v>935</v>
      </c>
      <c r="D13" t="s">
        <v>597</v>
      </c>
      <c r="E13">
        <v>1000</v>
      </c>
      <c r="F13">
        <v>1000</v>
      </c>
    </row>
    <row r="14" spans="1:6">
      <c r="A14" t="s">
        <v>570</v>
      </c>
      <c r="B14" t="s">
        <v>25</v>
      </c>
      <c r="C14" t="s">
        <v>936</v>
      </c>
      <c r="D14" t="s">
        <v>597</v>
      </c>
      <c r="E14">
        <v>1000</v>
      </c>
      <c r="F14">
        <v>1000</v>
      </c>
    </row>
    <row r="15" spans="1:6">
      <c r="A15" t="s">
        <v>570</v>
      </c>
      <c r="B15" t="s">
        <v>25</v>
      </c>
      <c r="C15" t="s">
        <v>605</v>
      </c>
      <c r="D15" t="s">
        <v>597</v>
      </c>
      <c r="E15">
        <v>1000</v>
      </c>
      <c r="F15">
        <v>1000</v>
      </c>
    </row>
    <row r="16" spans="1:6">
      <c r="A16" t="s">
        <v>570</v>
      </c>
      <c r="B16" t="s">
        <v>25</v>
      </c>
      <c r="C16" t="s">
        <v>606</v>
      </c>
      <c r="D16" t="s">
        <v>572</v>
      </c>
      <c r="E16">
        <v>1000</v>
      </c>
      <c r="F16">
        <v>1000</v>
      </c>
    </row>
    <row r="17" spans="1:6">
      <c r="A17" t="s">
        <v>570</v>
      </c>
      <c r="B17" t="s">
        <v>25</v>
      </c>
      <c r="C17" t="s">
        <v>608</v>
      </c>
      <c r="D17" t="s">
        <v>597</v>
      </c>
      <c r="E17">
        <v>1000</v>
      </c>
      <c r="F17">
        <v>1000</v>
      </c>
    </row>
    <row r="18" spans="1:6">
      <c r="A18" t="s">
        <v>570</v>
      </c>
      <c r="B18" t="s">
        <v>25</v>
      </c>
      <c r="C18" t="s">
        <v>610</v>
      </c>
      <c r="D18" t="s">
        <v>611</v>
      </c>
      <c r="E18">
        <v>1000</v>
      </c>
      <c r="F18">
        <v>1000</v>
      </c>
    </row>
    <row r="19" spans="1:6">
      <c r="A19" t="s">
        <v>570</v>
      </c>
      <c r="B19" t="s">
        <v>25</v>
      </c>
      <c r="C19" t="s">
        <v>937</v>
      </c>
      <c r="D19" t="s">
        <v>641</v>
      </c>
      <c r="E19">
        <v>1000</v>
      </c>
      <c r="F19">
        <v>1000</v>
      </c>
    </row>
    <row r="20" spans="1:6">
      <c r="A20" t="s">
        <v>570</v>
      </c>
      <c r="B20" t="s">
        <v>25</v>
      </c>
      <c r="C20" t="s">
        <v>612</v>
      </c>
      <c r="D20" t="s">
        <v>611</v>
      </c>
      <c r="F20">
        <v>6050</v>
      </c>
    </row>
    <row r="21" spans="1:6">
      <c r="A21" t="s">
        <v>570</v>
      </c>
      <c r="B21" t="s">
        <v>615</v>
      </c>
      <c r="C21" t="s">
        <v>616</v>
      </c>
      <c r="D21" t="s">
        <v>600</v>
      </c>
      <c r="E21">
        <v>15000</v>
      </c>
      <c r="F21">
        <v>14500</v>
      </c>
    </row>
    <row r="22" spans="2:6">
      <c r="B22" t="s">
        <v>25</v>
      </c>
      <c r="C22" t="s">
        <v>617</v>
      </c>
      <c r="D22" t="s">
        <v>611</v>
      </c>
      <c r="E22">
        <v>4000</v>
      </c>
      <c r="F22">
        <v>4000</v>
      </c>
    </row>
    <row r="23" spans="1:6">
      <c r="A23" t="s">
        <v>570</v>
      </c>
      <c r="B23" t="s">
        <v>25</v>
      </c>
      <c r="C23" t="s">
        <v>938</v>
      </c>
      <c r="D23" t="s">
        <v>588</v>
      </c>
      <c r="E23">
        <v>4000</v>
      </c>
      <c r="F23">
        <v>0</v>
      </c>
    </row>
    <row r="24" spans="1:6">
      <c r="A24" t="s">
        <v>570</v>
      </c>
      <c r="B24" t="s">
        <v>25</v>
      </c>
      <c r="C24" t="s">
        <v>939</v>
      </c>
      <c r="D24" t="s">
        <v>600</v>
      </c>
      <c r="E24">
        <v>4000</v>
      </c>
      <c r="F24">
        <v>0</v>
      </c>
    </row>
    <row r="25" spans="1:6">
      <c r="A25" t="s">
        <v>570</v>
      </c>
      <c r="B25" t="s">
        <v>25</v>
      </c>
      <c r="C25" t="s">
        <v>618</v>
      </c>
      <c r="D25" t="s">
        <v>588</v>
      </c>
      <c r="E25">
        <v>5000</v>
      </c>
      <c r="F25">
        <v>5000</v>
      </c>
    </row>
    <row r="26" spans="1:6">
      <c r="A26" t="s">
        <v>570</v>
      </c>
      <c r="B26" t="s">
        <v>25</v>
      </c>
      <c r="C26" t="s">
        <v>940</v>
      </c>
      <c r="D26" t="s">
        <v>588</v>
      </c>
      <c r="E26">
        <v>4000</v>
      </c>
      <c r="F26">
        <v>0</v>
      </c>
    </row>
    <row r="27" spans="1:6">
      <c r="A27" t="s">
        <v>570</v>
      </c>
      <c r="B27" t="s">
        <v>25</v>
      </c>
      <c r="C27" t="s">
        <v>620</v>
      </c>
      <c r="D27" t="s">
        <v>621</v>
      </c>
      <c r="E27">
        <v>425</v>
      </c>
      <c r="F27">
        <v>425</v>
      </c>
    </row>
    <row r="28" spans="1:6">
      <c r="A28" t="s">
        <v>570</v>
      </c>
      <c r="B28" t="s">
        <v>25</v>
      </c>
      <c r="C28" t="s">
        <v>626</v>
      </c>
      <c r="D28" t="s">
        <v>627</v>
      </c>
      <c r="E28">
        <v>625</v>
      </c>
      <c r="F28">
        <v>625</v>
      </c>
    </row>
    <row r="29" spans="1:6">
      <c r="A29" t="s">
        <v>570</v>
      </c>
      <c r="B29" t="s">
        <v>25</v>
      </c>
      <c r="C29" t="s">
        <v>629</v>
      </c>
      <c r="D29" t="s">
        <v>621</v>
      </c>
      <c r="E29">
        <v>625</v>
      </c>
      <c r="F29">
        <v>625</v>
      </c>
    </row>
    <row r="30" spans="1:6">
      <c r="A30" t="s">
        <v>570</v>
      </c>
      <c r="B30" t="s">
        <v>25</v>
      </c>
      <c r="C30" t="s">
        <v>632</v>
      </c>
      <c r="D30" t="s">
        <v>627</v>
      </c>
      <c r="E30">
        <v>625</v>
      </c>
      <c r="F30">
        <v>625</v>
      </c>
    </row>
    <row r="31" spans="1:6">
      <c r="A31" t="s">
        <v>570</v>
      </c>
      <c r="B31" t="s">
        <v>25</v>
      </c>
      <c r="C31" t="s">
        <v>941</v>
      </c>
      <c r="D31" t="s">
        <v>646</v>
      </c>
      <c r="E31">
        <v>6000</v>
      </c>
      <c r="F31">
        <v>4720</v>
      </c>
    </row>
    <row r="32" spans="1:6">
      <c r="A32" t="s">
        <v>570</v>
      </c>
      <c r="B32" t="s">
        <v>25</v>
      </c>
      <c r="C32" t="s">
        <v>941</v>
      </c>
      <c r="D32" t="s">
        <v>646</v>
      </c>
      <c r="E32">
        <v>1000</v>
      </c>
      <c r="F32">
        <v>1000</v>
      </c>
    </row>
    <row r="33" spans="1:6">
      <c r="A33" t="s">
        <v>570</v>
      </c>
      <c r="B33" t="s">
        <v>25</v>
      </c>
      <c r="C33" t="s">
        <v>942</v>
      </c>
      <c r="D33" t="s">
        <v>646</v>
      </c>
      <c r="E33">
        <v>1000</v>
      </c>
      <c r="F33">
        <v>1000</v>
      </c>
    </row>
    <row r="34" spans="1:6">
      <c r="A34" t="s">
        <v>570</v>
      </c>
      <c r="B34" t="s">
        <v>25</v>
      </c>
      <c r="C34" t="s">
        <v>943</v>
      </c>
      <c r="D34" t="s">
        <v>600</v>
      </c>
      <c r="E34">
        <v>447.5</v>
      </c>
      <c r="F34">
        <v>447.5</v>
      </c>
    </row>
    <row r="35" spans="1:6">
      <c r="A35" t="s">
        <v>570</v>
      </c>
      <c r="B35" t="s">
        <v>25</v>
      </c>
      <c r="C35" t="s">
        <v>944</v>
      </c>
      <c r="D35" t="s">
        <v>591</v>
      </c>
      <c r="E35">
        <v>94.06</v>
      </c>
      <c r="F35">
        <v>94.06</v>
      </c>
    </row>
    <row r="36" spans="1:6">
      <c r="A36" t="s">
        <v>570</v>
      </c>
      <c r="B36" t="s">
        <v>25</v>
      </c>
      <c r="C36" t="s">
        <v>945</v>
      </c>
      <c r="D36" t="s">
        <v>591</v>
      </c>
      <c r="E36">
        <v>336.6</v>
      </c>
      <c r="F36">
        <v>336.6</v>
      </c>
    </row>
    <row r="37" spans="1:6">
      <c r="A37" t="s">
        <v>570</v>
      </c>
      <c r="B37" t="s">
        <v>25</v>
      </c>
      <c r="C37" t="s">
        <v>634</v>
      </c>
      <c r="D37" t="s">
        <v>597</v>
      </c>
      <c r="E37">
        <v>294</v>
      </c>
      <c r="F37">
        <v>294</v>
      </c>
    </row>
    <row r="38" spans="1:6">
      <c r="A38" t="s">
        <v>570</v>
      </c>
      <c r="B38" t="s">
        <v>25</v>
      </c>
      <c r="C38" t="s">
        <v>636</v>
      </c>
      <c r="D38" t="s">
        <v>597</v>
      </c>
      <c r="E38">
        <v>249</v>
      </c>
      <c r="F38">
        <v>249</v>
      </c>
    </row>
    <row r="39" spans="1:6">
      <c r="A39" t="s">
        <v>570</v>
      </c>
      <c r="B39" t="s">
        <v>25</v>
      </c>
      <c r="C39" t="s">
        <v>638</v>
      </c>
      <c r="D39" t="s">
        <v>588</v>
      </c>
      <c r="E39">
        <v>321.78</v>
      </c>
      <c r="F39">
        <v>321.78</v>
      </c>
    </row>
    <row r="40" spans="1:6">
      <c r="A40" t="s">
        <v>570</v>
      </c>
      <c r="B40" t="s">
        <v>25</v>
      </c>
      <c r="C40" t="s">
        <v>640</v>
      </c>
      <c r="D40" t="s">
        <v>641</v>
      </c>
      <c r="E40">
        <v>5100</v>
      </c>
      <c r="F40">
        <v>4704</v>
      </c>
    </row>
    <row r="41" spans="1:6">
      <c r="A41" t="s">
        <v>570</v>
      </c>
      <c r="B41" t="s">
        <v>25</v>
      </c>
      <c r="C41" t="s">
        <v>946</v>
      </c>
      <c r="D41" t="s">
        <v>641</v>
      </c>
      <c r="E41">
        <v>1000</v>
      </c>
      <c r="F41">
        <v>1000</v>
      </c>
    </row>
    <row r="42" spans="1:5">
      <c r="A42" t="s">
        <v>570</v>
      </c>
      <c r="B42" t="s">
        <v>25</v>
      </c>
      <c r="C42" t="s">
        <v>645</v>
      </c>
      <c r="D42" t="s">
        <v>646</v>
      </c>
      <c r="E42">
        <v>1000</v>
      </c>
    </row>
    <row r="43" spans="1:6">
      <c r="A43" t="s">
        <v>570</v>
      </c>
      <c r="B43" t="s">
        <v>25</v>
      </c>
      <c r="C43" t="s">
        <v>947</v>
      </c>
      <c r="D43" t="s">
        <v>948</v>
      </c>
      <c r="E43">
        <v>1000</v>
      </c>
      <c r="F43">
        <v>1000</v>
      </c>
    </row>
    <row r="44" spans="1:6">
      <c r="A44" t="s">
        <v>570</v>
      </c>
      <c r="B44" t="s">
        <v>25</v>
      </c>
      <c r="C44" t="s">
        <v>649</v>
      </c>
      <c r="D44" t="s">
        <v>597</v>
      </c>
      <c r="E44">
        <v>12100</v>
      </c>
      <c r="F44">
        <v>9050</v>
      </c>
    </row>
    <row r="45" spans="1:6">
      <c r="A45" t="s">
        <v>570</v>
      </c>
      <c r="B45" t="s">
        <v>25</v>
      </c>
      <c r="C45" t="s">
        <v>654</v>
      </c>
      <c r="D45" t="s">
        <v>600</v>
      </c>
      <c r="E45">
        <v>1000</v>
      </c>
      <c r="F45">
        <v>1000</v>
      </c>
    </row>
    <row r="46" spans="1:6">
      <c r="A46" t="s">
        <v>570</v>
      </c>
      <c r="B46" t="s">
        <v>25</v>
      </c>
      <c r="C46" t="s">
        <v>658</v>
      </c>
      <c r="D46" t="s">
        <v>600</v>
      </c>
      <c r="E46">
        <v>240</v>
      </c>
      <c r="F46">
        <v>240</v>
      </c>
    </row>
    <row r="47" spans="1:6">
      <c r="A47" t="s">
        <v>570</v>
      </c>
      <c r="B47" t="s">
        <v>25</v>
      </c>
      <c r="C47" t="s">
        <v>949</v>
      </c>
      <c r="D47" t="s">
        <v>950</v>
      </c>
      <c r="E47">
        <v>1000</v>
      </c>
      <c r="F47">
        <v>1000</v>
      </c>
    </row>
    <row r="48" spans="1:6">
      <c r="A48" t="s">
        <v>570</v>
      </c>
      <c r="B48" t="s">
        <v>25</v>
      </c>
      <c r="C48" t="s">
        <v>662</v>
      </c>
      <c r="D48" t="s">
        <v>663</v>
      </c>
      <c r="E48">
        <v>1000</v>
      </c>
      <c r="F48">
        <v>1000</v>
      </c>
    </row>
    <row r="49" spans="1:6">
      <c r="A49" t="s">
        <v>570</v>
      </c>
      <c r="B49" t="s">
        <v>25</v>
      </c>
      <c r="C49" t="s">
        <v>666</v>
      </c>
      <c r="D49" t="s">
        <v>663</v>
      </c>
      <c r="E49">
        <v>1000</v>
      </c>
      <c r="F49">
        <v>1000</v>
      </c>
    </row>
    <row r="50" spans="1:6">
      <c r="A50" t="s">
        <v>570</v>
      </c>
      <c r="B50" t="s">
        <v>25</v>
      </c>
      <c r="C50" t="s">
        <v>668</v>
      </c>
      <c r="D50" t="s">
        <v>663</v>
      </c>
      <c r="E50">
        <v>1000</v>
      </c>
      <c r="F50">
        <v>1000</v>
      </c>
    </row>
    <row r="51" spans="1:6">
      <c r="A51" t="s">
        <v>570</v>
      </c>
      <c r="B51" t="s">
        <v>25</v>
      </c>
      <c r="C51" t="s">
        <v>670</v>
      </c>
      <c r="D51" t="s">
        <v>671</v>
      </c>
      <c r="E51">
        <v>1000</v>
      </c>
      <c r="F51">
        <v>1000</v>
      </c>
    </row>
    <row r="52" spans="1:6">
      <c r="A52" t="s">
        <v>570</v>
      </c>
      <c r="B52" t="s">
        <v>25</v>
      </c>
      <c r="C52" t="s">
        <v>673</v>
      </c>
      <c r="D52" t="s">
        <v>674</v>
      </c>
      <c r="E52">
        <v>4750</v>
      </c>
      <c r="F52">
        <v>3888</v>
      </c>
    </row>
    <row r="53" spans="1:6">
      <c r="A53" t="s">
        <v>570</v>
      </c>
      <c r="B53" t="s">
        <v>25</v>
      </c>
      <c r="C53" t="s">
        <v>673</v>
      </c>
      <c r="D53" t="s">
        <v>674</v>
      </c>
      <c r="E53">
        <v>1000</v>
      </c>
      <c r="F53">
        <v>1000</v>
      </c>
    </row>
    <row r="54" spans="1:6">
      <c r="A54" t="s">
        <v>570</v>
      </c>
      <c r="B54" t="s">
        <v>25</v>
      </c>
      <c r="C54" t="s">
        <v>676</v>
      </c>
      <c r="D54" t="s">
        <v>671</v>
      </c>
      <c r="E54">
        <v>249</v>
      </c>
      <c r="F54">
        <v>249</v>
      </c>
    </row>
    <row r="55" spans="1:6">
      <c r="A55" t="s">
        <v>570</v>
      </c>
      <c r="B55" t="s">
        <v>25</v>
      </c>
      <c r="C55" t="s">
        <v>678</v>
      </c>
      <c r="D55" t="s">
        <v>663</v>
      </c>
      <c r="E55">
        <v>1000</v>
      </c>
      <c r="F55">
        <v>1000</v>
      </c>
    </row>
    <row r="56" spans="1:6">
      <c r="A56" t="s">
        <v>570</v>
      </c>
      <c r="B56" t="s">
        <v>25</v>
      </c>
      <c r="C56" t="s">
        <v>678</v>
      </c>
      <c r="D56" t="s">
        <v>663</v>
      </c>
      <c r="E56">
        <v>249</v>
      </c>
      <c r="F56">
        <v>249</v>
      </c>
    </row>
    <row r="57" spans="1:6">
      <c r="A57" t="s">
        <v>570</v>
      </c>
      <c r="B57" t="s">
        <v>25</v>
      </c>
      <c r="C57" t="s">
        <v>680</v>
      </c>
      <c r="D57" t="s">
        <v>681</v>
      </c>
      <c r="E57">
        <v>90</v>
      </c>
      <c r="F57">
        <v>90</v>
      </c>
    </row>
    <row r="58" spans="1:6">
      <c r="A58" t="s">
        <v>570</v>
      </c>
      <c r="B58" t="s">
        <v>25</v>
      </c>
      <c r="C58" t="s">
        <v>668</v>
      </c>
      <c r="D58" t="s">
        <v>663</v>
      </c>
      <c r="E58">
        <v>683</v>
      </c>
      <c r="F58">
        <v>683</v>
      </c>
    </row>
    <row r="59" spans="1:6">
      <c r="A59" t="s">
        <v>570</v>
      </c>
      <c r="B59" t="s">
        <v>25</v>
      </c>
      <c r="C59" t="s">
        <v>662</v>
      </c>
      <c r="D59" t="s">
        <v>663</v>
      </c>
      <c r="E59">
        <v>799.5</v>
      </c>
      <c r="F59">
        <v>799.5</v>
      </c>
    </row>
    <row r="60" spans="1:6">
      <c r="A60" t="s">
        <v>570</v>
      </c>
      <c r="B60" t="s">
        <v>25</v>
      </c>
      <c r="C60" t="s">
        <v>684</v>
      </c>
      <c r="D60" t="s">
        <v>663</v>
      </c>
      <c r="E60">
        <v>683</v>
      </c>
      <c r="F60">
        <v>683</v>
      </c>
    </row>
    <row r="61" spans="1:6">
      <c r="A61" t="s">
        <v>570</v>
      </c>
      <c r="B61" t="s">
        <v>25</v>
      </c>
      <c r="C61" t="s">
        <v>670</v>
      </c>
      <c r="D61" t="s">
        <v>671</v>
      </c>
      <c r="E61">
        <v>249</v>
      </c>
      <c r="F61">
        <v>249</v>
      </c>
    </row>
    <row r="62" spans="1:6">
      <c r="A62" t="s">
        <v>570</v>
      </c>
      <c r="B62" t="s">
        <v>25</v>
      </c>
      <c r="C62" t="s">
        <v>686</v>
      </c>
      <c r="D62" t="s">
        <v>687</v>
      </c>
      <c r="E62">
        <v>1000</v>
      </c>
      <c r="F62">
        <v>1000</v>
      </c>
    </row>
    <row r="63" spans="1:6">
      <c r="A63" t="s">
        <v>570</v>
      </c>
      <c r="B63" t="s">
        <v>25</v>
      </c>
      <c r="C63" t="s">
        <v>951</v>
      </c>
      <c r="D63" t="s">
        <v>687</v>
      </c>
      <c r="E63">
        <v>1000</v>
      </c>
      <c r="F63">
        <v>0</v>
      </c>
    </row>
    <row r="64" spans="1:6">
      <c r="A64" t="s">
        <v>570</v>
      </c>
      <c r="B64" t="s">
        <v>25</v>
      </c>
      <c r="C64" t="s">
        <v>688</v>
      </c>
      <c r="D64" t="s">
        <v>689</v>
      </c>
      <c r="E64">
        <v>1000</v>
      </c>
      <c r="F64">
        <v>1000</v>
      </c>
    </row>
    <row r="65" spans="1:6">
      <c r="A65" t="s">
        <v>570</v>
      </c>
      <c r="B65" t="s">
        <v>25</v>
      </c>
      <c r="C65" t="s">
        <v>952</v>
      </c>
      <c r="D65" t="s">
        <v>689</v>
      </c>
      <c r="E65">
        <v>1000</v>
      </c>
      <c r="F65">
        <v>1000</v>
      </c>
    </row>
    <row r="66" spans="1:6">
      <c r="A66" t="s">
        <v>570</v>
      </c>
      <c r="B66" t="s">
        <v>25</v>
      </c>
      <c r="C66" t="s">
        <v>691</v>
      </c>
      <c r="D66" t="s">
        <v>689</v>
      </c>
      <c r="E66">
        <v>1000</v>
      </c>
      <c r="F66">
        <v>1000</v>
      </c>
    </row>
    <row r="67" spans="1:6">
      <c r="A67" t="s">
        <v>570</v>
      </c>
      <c r="B67" t="s">
        <v>25</v>
      </c>
      <c r="C67" t="s">
        <v>693</v>
      </c>
      <c r="D67" t="s">
        <v>687</v>
      </c>
      <c r="E67">
        <v>1000</v>
      </c>
      <c r="F67">
        <v>1000</v>
      </c>
    </row>
    <row r="68" spans="1:6">
      <c r="A68" t="s">
        <v>570</v>
      </c>
      <c r="B68" t="s">
        <v>25</v>
      </c>
      <c r="C68" t="s">
        <v>953</v>
      </c>
      <c r="D68" t="s">
        <v>687</v>
      </c>
      <c r="E68">
        <v>1000</v>
      </c>
      <c r="F68">
        <v>1000</v>
      </c>
    </row>
    <row r="69" spans="1:6">
      <c r="A69" t="s">
        <v>570</v>
      </c>
      <c r="B69" t="s">
        <v>25</v>
      </c>
      <c r="C69" t="s">
        <v>954</v>
      </c>
      <c r="D69" t="s">
        <v>689</v>
      </c>
      <c r="E69">
        <v>1000</v>
      </c>
      <c r="F69">
        <v>1000</v>
      </c>
    </row>
    <row r="70" spans="1:6">
      <c r="A70" t="s">
        <v>570</v>
      </c>
      <c r="B70" t="s">
        <v>25</v>
      </c>
      <c r="C70" t="s">
        <v>955</v>
      </c>
      <c r="D70" t="s">
        <v>956</v>
      </c>
      <c r="E70">
        <v>1000</v>
      </c>
      <c r="F70">
        <v>0</v>
      </c>
    </row>
    <row r="71" spans="1:6">
      <c r="A71" t="s">
        <v>570</v>
      </c>
      <c r="B71" t="s">
        <v>25</v>
      </c>
      <c r="C71" t="s">
        <v>957</v>
      </c>
      <c r="D71" t="s">
        <v>958</v>
      </c>
      <c r="E71">
        <v>690</v>
      </c>
      <c r="F71">
        <v>690</v>
      </c>
    </row>
    <row r="72" spans="1:6">
      <c r="A72" t="s">
        <v>570</v>
      </c>
      <c r="B72" t="s">
        <v>25</v>
      </c>
      <c r="C72" t="s">
        <v>695</v>
      </c>
      <c r="D72">
        <v>15</v>
      </c>
      <c r="E72">
        <v>584.16</v>
      </c>
      <c r="F72">
        <v>584.16</v>
      </c>
    </row>
    <row r="73" spans="1:6">
      <c r="A73" t="s">
        <v>570</v>
      </c>
      <c r="B73" t="s">
        <v>25</v>
      </c>
      <c r="C73" t="s">
        <v>697</v>
      </c>
      <c r="D73">
        <v>2</v>
      </c>
      <c r="E73">
        <v>405.94</v>
      </c>
      <c r="F73">
        <v>405.94</v>
      </c>
    </row>
    <row r="74" spans="1:6">
      <c r="A74" t="s">
        <v>570</v>
      </c>
      <c r="B74" t="s">
        <v>25</v>
      </c>
      <c r="C74" t="s">
        <v>699</v>
      </c>
      <c r="D74">
        <v>14</v>
      </c>
      <c r="E74">
        <v>683.17</v>
      </c>
      <c r="F74">
        <v>683.17</v>
      </c>
    </row>
    <row r="75" spans="1:6">
      <c r="A75" t="s">
        <v>570</v>
      </c>
      <c r="B75" t="s">
        <v>25</v>
      </c>
      <c r="C75" t="s">
        <v>701</v>
      </c>
      <c r="D75">
        <v>17</v>
      </c>
      <c r="E75">
        <v>343</v>
      </c>
      <c r="F75">
        <v>343</v>
      </c>
    </row>
    <row r="76" spans="1:6">
      <c r="A76" t="s">
        <v>570</v>
      </c>
      <c r="B76" t="s">
        <v>25</v>
      </c>
      <c r="C76" t="s">
        <v>703</v>
      </c>
      <c r="D76">
        <v>7</v>
      </c>
      <c r="E76">
        <v>850</v>
      </c>
      <c r="F76">
        <v>425</v>
      </c>
    </row>
    <row r="77" spans="1:6">
      <c r="A77" t="s">
        <v>570</v>
      </c>
      <c r="B77" t="s">
        <v>25</v>
      </c>
      <c r="C77" t="s">
        <v>705</v>
      </c>
      <c r="D77">
        <v>7</v>
      </c>
      <c r="E77">
        <v>242.4</v>
      </c>
      <c r="F77">
        <v>242.4</v>
      </c>
    </row>
    <row r="78" spans="1:6">
      <c r="A78" t="s">
        <v>570</v>
      </c>
      <c r="B78" t="s">
        <v>25</v>
      </c>
      <c r="C78" t="s">
        <v>707</v>
      </c>
      <c r="D78">
        <v>5</v>
      </c>
      <c r="E78">
        <v>631.25</v>
      </c>
      <c r="F78">
        <v>631.25</v>
      </c>
    </row>
    <row r="79" spans="1:6">
      <c r="A79" t="s">
        <v>570</v>
      </c>
      <c r="B79" t="s">
        <v>25</v>
      </c>
      <c r="C79" t="s">
        <v>709</v>
      </c>
      <c r="D79">
        <v>14</v>
      </c>
      <c r="E79">
        <v>639.95</v>
      </c>
      <c r="F79">
        <v>639.95</v>
      </c>
    </row>
    <row r="80" spans="1:6">
      <c r="A80" t="s">
        <v>570</v>
      </c>
      <c r="B80" t="s">
        <v>25</v>
      </c>
      <c r="C80" t="s">
        <v>711</v>
      </c>
      <c r="D80">
        <v>14</v>
      </c>
      <c r="E80">
        <v>575</v>
      </c>
      <c r="F80">
        <v>575</v>
      </c>
    </row>
    <row r="81" spans="1:6">
      <c r="A81" t="s">
        <v>570</v>
      </c>
      <c r="B81" t="s">
        <v>25</v>
      </c>
      <c r="C81" t="s">
        <v>713</v>
      </c>
      <c r="D81">
        <v>15</v>
      </c>
      <c r="E81">
        <v>550</v>
      </c>
      <c r="F81">
        <v>550</v>
      </c>
    </row>
    <row r="82" spans="1:6">
      <c r="A82" t="s">
        <v>570</v>
      </c>
      <c r="B82" t="s">
        <v>25</v>
      </c>
      <c r="C82" t="s">
        <v>715</v>
      </c>
      <c r="D82">
        <v>8</v>
      </c>
      <c r="E82">
        <v>554</v>
      </c>
      <c r="F82">
        <v>554</v>
      </c>
    </row>
    <row r="83" spans="1:6">
      <c r="A83" t="s">
        <v>570</v>
      </c>
      <c r="B83" t="s">
        <v>25</v>
      </c>
      <c r="C83" t="s">
        <v>717</v>
      </c>
      <c r="D83">
        <v>1</v>
      </c>
      <c r="E83">
        <v>554</v>
      </c>
      <c r="F83">
        <v>554</v>
      </c>
    </row>
    <row r="84" spans="1:6">
      <c r="A84" t="s">
        <v>570</v>
      </c>
      <c r="B84" t="s">
        <v>25</v>
      </c>
      <c r="C84" t="s">
        <v>719</v>
      </c>
      <c r="D84">
        <v>15</v>
      </c>
      <c r="E84">
        <v>559</v>
      </c>
      <c r="F84">
        <v>559</v>
      </c>
    </row>
    <row r="85" spans="1:6">
      <c r="A85" t="s">
        <v>570</v>
      </c>
      <c r="B85" t="s">
        <v>25</v>
      </c>
      <c r="C85" t="s">
        <v>721</v>
      </c>
      <c r="D85">
        <v>15</v>
      </c>
      <c r="E85">
        <v>559</v>
      </c>
      <c r="F85">
        <v>559</v>
      </c>
    </row>
    <row r="86" spans="1:6">
      <c r="A86" t="s">
        <v>570</v>
      </c>
      <c r="B86" t="s">
        <v>25</v>
      </c>
      <c r="C86" t="s">
        <v>723</v>
      </c>
      <c r="D86">
        <v>5</v>
      </c>
      <c r="E86">
        <v>683.17</v>
      </c>
      <c r="F86">
        <v>683.17</v>
      </c>
    </row>
    <row r="87" spans="1:6">
      <c r="A87" t="s">
        <v>570</v>
      </c>
      <c r="B87" t="s">
        <v>25</v>
      </c>
      <c r="C87" t="s">
        <v>724</v>
      </c>
      <c r="D87">
        <v>5</v>
      </c>
      <c r="E87">
        <v>429.25</v>
      </c>
      <c r="F87">
        <v>429.25</v>
      </c>
    </row>
    <row r="88" spans="1:6">
      <c r="A88" t="s">
        <v>570</v>
      </c>
      <c r="B88" t="s">
        <v>25</v>
      </c>
      <c r="C88" t="s">
        <v>726</v>
      </c>
      <c r="D88">
        <v>9</v>
      </c>
      <c r="E88">
        <v>475</v>
      </c>
      <c r="F88">
        <v>475</v>
      </c>
    </row>
    <row r="89" spans="1:6">
      <c r="A89" t="s">
        <v>570</v>
      </c>
      <c r="B89" t="s">
        <v>25</v>
      </c>
      <c r="C89" t="s">
        <v>728</v>
      </c>
      <c r="D89">
        <v>15</v>
      </c>
      <c r="E89">
        <v>554.45</v>
      </c>
      <c r="F89">
        <v>554.45</v>
      </c>
    </row>
    <row r="90" spans="1:6">
      <c r="A90" t="s">
        <v>570</v>
      </c>
      <c r="B90" t="s">
        <v>25</v>
      </c>
      <c r="C90" t="s">
        <v>730</v>
      </c>
      <c r="D90">
        <v>14</v>
      </c>
      <c r="E90">
        <v>321.78</v>
      </c>
      <c r="F90">
        <v>321.78</v>
      </c>
    </row>
    <row r="91" spans="1:6">
      <c r="A91" t="s">
        <v>570</v>
      </c>
      <c r="B91" t="s">
        <v>25</v>
      </c>
      <c r="C91" t="s">
        <v>959</v>
      </c>
      <c r="D91">
        <v>8</v>
      </c>
      <c r="E91">
        <v>683.17</v>
      </c>
      <c r="F91">
        <v>683.17</v>
      </c>
    </row>
    <row r="92" spans="1:6">
      <c r="A92" t="s">
        <v>570</v>
      </c>
      <c r="B92" t="s">
        <v>25</v>
      </c>
      <c r="C92" t="s">
        <v>960</v>
      </c>
      <c r="D92">
        <v>7</v>
      </c>
      <c r="E92">
        <v>425</v>
      </c>
      <c r="F92">
        <v>425</v>
      </c>
    </row>
    <row r="93" spans="1:6">
      <c r="A93" t="s">
        <v>570</v>
      </c>
      <c r="B93" t="s">
        <v>25</v>
      </c>
      <c r="C93" t="s">
        <v>961</v>
      </c>
      <c r="D93">
        <v>15</v>
      </c>
      <c r="E93">
        <v>594.06</v>
      </c>
      <c r="F93">
        <v>594.06</v>
      </c>
    </row>
    <row r="94" spans="1:6">
      <c r="A94" t="s">
        <v>570</v>
      </c>
      <c r="B94" t="s">
        <v>25</v>
      </c>
      <c r="C94" t="s">
        <v>962</v>
      </c>
      <c r="D94">
        <v>10</v>
      </c>
      <c r="E94">
        <v>425</v>
      </c>
      <c r="F94">
        <v>425</v>
      </c>
    </row>
    <row r="95" spans="1:6">
      <c r="A95" t="s">
        <v>570</v>
      </c>
      <c r="B95" t="s">
        <v>25</v>
      </c>
      <c r="C95" t="s">
        <v>963</v>
      </c>
      <c r="D95">
        <v>15</v>
      </c>
      <c r="E95">
        <v>560.89</v>
      </c>
      <c r="F95">
        <v>560.89</v>
      </c>
    </row>
    <row r="96" spans="1:6">
      <c r="A96" t="s">
        <v>570</v>
      </c>
      <c r="B96" t="s">
        <v>25</v>
      </c>
      <c r="C96" t="s">
        <v>964</v>
      </c>
      <c r="D96">
        <v>10</v>
      </c>
      <c r="E96">
        <v>600</v>
      </c>
      <c r="F96">
        <v>600</v>
      </c>
    </row>
    <row r="97" spans="1:6">
      <c r="A97" t="s">
        <v>570</v>
      </c>
      <c r="B97" t="s">
        <v>25</v>
      </c>
      <c r="C97" t="s">
        <v>705</v>
      </c>
      <c r="D97">
        <v>7</v>
      </c>
      <c r="E97">
        <v>1000</v>
      </c>
      <c r="F97">
        <v>1000</v>
      </c>
    </row>
    <row r="98" spans="1:6">
      <c r="A98" t="s">
        <v>570</v>
      </c>
      <c r="B98" t="s">
        <v>25</v>
      </c>
      <c r="C98" t="s">
        <v>732</v>
      </c>
      <c r="D98">
        <v>15</v>
      </c>
      <c r="E98">
        <v>1000</v>
      </c>
      <c r="F98">
        <v>1000</v>
      </c>
    </row>
    <row r="99" spans="1:6">
      <c r="A99" t="s">
        <v>570</v>
      </c>
      <c r="B99" t="s">
        <v>25</v>
      </c>
      <c r="C99" t="s">
        <v>723</v>
      </c>
      <c r="D99">
        <v>8</v>
      </c>
      <c r="E99">
        <v>1000</v>
      </c>
      <c r="F99">
        <v>1000</v>
      </c>
    </row>
    <row r="100" spans="1:5">
      <c r="A100" t="s">
        <v>570</v>
      </c>
      <c r="B100" t="s">
        <v>25</v>
      </c>
      <c r="C100" t="s">
        <v>733</v>
      </c>
      <c r="D100">
        <v>7</v>
      </c>
      <c r="E100">
        <v>1000</v>
      </c>
    </row>
    <row r="101" spans="1:6">
      <c r="A101" t="s">
        <v>570</v>
      </c>
      <c r="B101" t="s">
        <v>25</v>
      </c>
      <c r="C101" t="s">
        <v>734</v>
      </c>
      <c r="D101">
        <v>7</v>
      </c>
      <c r="E101">
        <v>7500</v>
      </c>
      <c r="F101">
        <v>7182</v>
      </c>
    </row>
    <row r="102" spans="1:6">
      <c r="A102" t="s">
        <v>570</v>
      </c>
      <c r="B102" t="s">
        <v>25</v>
      </c>
      <c r="C102" t="s">
        <v>965</v>
      </c>
      <c r="D102">
        <v>5</v>
      </c>
      <c r="E102">
        <v>1500</v>
      </c>
      <c r="F102">
        <v>1500</v>
      </c>
    </row>
    <row r="103" spans="1:6">
      <c r="A103" t="s">
        <v>570</v>
      </c>
      <c r="B103" t="s">
        <v>25</v>
      </c>
      <c r="C103" t="s">
        <v>736</v>
      </c>
      <c r="D103">
        <v>13</v>
      </c>
      <c r="E103">
        <v>5000</v>
      </c>
      <c r="F103">
        <v>4625</v>
      </c>
    </row>
    <row r="104" spans="1:6">
      <c r="A104" t="s">
        <v>570</v>
      </c>
      <c r="B104" t="s">
        <v>25</v>
      </c>
      <c r="C104" t="s">
        <v>737</v>
      </c>
      <c r="D104">
        <v>15</v>
      </c>
      <c r="E104">
        <v>1475.25</v>
      </c>
      <c r="F104">
        <v>1475.25</v>
      </c>
    </row>
    <row r="105" spans="1:6">
      <c r="A105" t="s">
        <v>570</v>
      </c>
      <c r="B105" t="s">
        <v>25</v>
      </c>
      <c r="C105" t="s">
        <v>966</v>
      </c>
      <c r="D105">
        <v>15</v>
      </c>
      <c r="E105">
        <v>1000</v>
      </c>
      <c r="F105">
        <v>1000</v>
      </c>
    </row>
    <row r="106" spans="1:6">
      <c r="A106" t="s">
        <v>570</v>
      </c>
      <c r="B106" t="s">
        <v>25</v>
      </c>
      <c r="C106" t="s">
        <v>739</v>
      </c>
      <c r="D106">
        <v>9</v>
      </c>
      <c r="E106">
        <v>1268.57</v>
      </c>
      <c r="F106">
        <v>1268.57</v>
      </c>
    </row>
    <row r="107" spans="1:6">
      <c r="A107" t="s">
        <v>570</v>
      </c>
      <c r="B107" t="s">
        <v>25</v>
      </c>
      <c r="C107" t="s">
        <v>967</v>
      </c>
      <c r="D107">
        <v>5</v>
      </c>
      <c r="E107">
        <v>2555</v>
      </c>
      <c r="F107">
        <v>2225</v>
      </c>
    </row>
    <row r="108" spans="1:6">
      <c r="A108" t="s">
        <v>570</v>
      </c>
      <c r="B108" t="s">
        <v>25</v>
      </c>
      <c r="C108" t="s">
        <v>968</v>
      </c>
      <c r="D108">
        <v>1</v>
      </c>
      <c r="E108">
        <v>1000</v>
      </c>
      <c r="F108">
        <v>1000</v>
      </c>
    </row>
    <row r="109" spans="1:6">
      <c r="A109" t="s">
        <v>570</v>
      </c>
      <c r="B109" t="s">
        <v>25</v>
      </c>
      <c r="C109" t="s">
        <v>969</v>
      </c>
      <c r="D109">
        <v>6</v>
      </c>
      <c r="E109">
        <v>1000</v>
      </c>
      <c r="F109">
        <v>1000</v>
      </c>
    </row>
    <row r="110" spans="1:6">
      <c r="A110" t="s">
        <v>16</v>
      </c>
      <c r="B110" t="s">
        <v>17</v>
      </c>
      <c r="C110" t="s">
        <v>18</v>
      </c>
      <c r="D110" t="s">
        <v>19</v>
      </c>
      <c r="E110">
        <v>420.79</v>
      </c>
      <c r="F110">
        <v>420.79</v>
      </c>
    </row>
    <row r="111" spans="1:6">
      <c r="A111" t="s">
        <v>16</v>
      </c>
      <c r="B111" t="s">
        <v>17</v>
      </c>
      <c r="C111" t="s">
        <v>18</v>
      </c>
      <c r="D111" t="s">
        <v>19</v>
      </c>
      <c r="E111">
        <v>339.5</v>
      </c>
      <c r="F111">
        <v>339.5</v>
      </c>
    </row>
    <row r="112" spans="1:6">
      <c r="A112" t="s">
        <v>16</v>
      </c>
      <c r="B112" t="s">
        <v>25</v>
      </c>
      <c r="C112" t="s">
        <v>26</v>
      </c>
      <c r="D112" t="s">
        <v>19</v>
      </c>
      <c r="E112">
        <v>1120</v>
      </c>
      <c r="F112">
        <v>1120</v>
      </c>
    </row>
    <row r="113" spans="1:6">
      <c r="A113" t="s">
        <v>16</v>
      </c>
      <c r="B113" t="s">
        <v>25</v>
      </c>
      <c r="C113" t="s">
        <v>30</v>
      </c>
      <c r="D113" t="s">
        <v>19</v>
      </c>
      <c r="E113">
        <v>80</v>
      </c>
      <c r="F113">
        <v>80</v>
      </c>
    </row>
    <row r="114" spans="1:6">
      <c r="A114" t="s">
        <v>16</v>
      </c>
      <c r="B114" t="s">
        <v>25</v>
      </c>
      <c r="C114" t="s">
        <v>33</v>
      </c>
      <c r="D114" t="s">
        <v>34</v>
      </c>
      <c r="E114">
        <v>8000</v>
      </c>
      <c r="F114">
        <v>8000</v>
      </c>
    </row>
    <row r="115" spans="1:6">
      <c r="A115" t="s">
        <v>16</v>
      </c>
      <c r="B115" t="s">
        <v>25</v>
      </c>
      <c r="C115" t="s">
        <v>970</v>
      </c>
      <c r="D115" t="s">
        <v>38</v>
      </c>
      <c r="E115">
        <v>4500</v>
      </c>
      <c r="F115">
        <v>4500</v>
      </c>
    </row>
    <row r="116" spans="1:6">
      <c r="A116" t="s">
        <v>16</v>
      </c>
      <c r="B116" t="s">
        <v>25</v>
      </c>
      <c r="C116" t="s">
        <v>37</v>
      </c>
      <c r="D116" t="s">
        <v>38</v>
      </c>
      <c r="E116">
        <v>1000</v>
      </c>
      <c r="F116">
        <v>1000</v>
      </c>
    </row>
    <row r="117" spans="1:6">
      <c r="A117" t="s">
        <v>16</v>
      </c>
      <c r="B117" t="s">
        <v>971</v>
      </c>
      <c r="C117" t="s">
        <v>972</v>
      </c>
      <c r="D117" t="s">
        <v>973</v>
      </c>
      <c r="F117">
        <v>640</v>
      </c>
    </row>
    <row r="118" spans="1:6">
      <c r="A118" t="s">
        <v>16</v>
      </c>
      <c r="B118" t="s">
        <v>971</v>
      </c>
      <c r="C118" t="s">
        <v>974</v>
      </c>
      <c r="D118" t="s">
        <v>975</v>
      </c>
      <c r="F118">
        <v>640</v>
      </c>
    </row>
    <row r="119" spans="1:6">
      <c r="A119" t="s">
        <v>740</v>
      </c>
      <c r="B119" t="s">
        <v>25</v>
      </c>
      <c r="C119" t="s">
        <v>976</v>
      </c>
      <c r="D119" t="s">
        <v>977</v>
      </c>
      <c r="E119">
        <v>2409.5</v>
      </c>
      <c r="F119">
        <v>2409.5</v>
      </c>
    </row>
    <row r="120" spans="1:6">
      <c r="A120" t="s">
        <v>740</v>
      </c>
      <c r="B120" t="s">
        <v>25</v>
      </c>
      <c r="C120" t="s">
        <v>741</v>
      </c>
      <c r="D120" t="s">
        <v>742</v>
      </c>
      <c r="E120">
        <v>1930</v>
      </c>
      <c r="F120">
        <v>1930</v>
      </c>
    </row>
    <row r="121" spans="1:6">
      <c r="A121" t="s">
        <v>740</v>
      </c>
      <c r="B121" t="s">
        <v>25</v>
      </c>
      <c r="C121" t="s">
        <v>741</v>
      </c>
      <c r="D121" t="s">
        <v>742</v>
      </c>
      <c r="E121">
        <v>1000</v>
      </c>
      <c r="F121">
        <v>1000</v>
      </c>
    </row>
    <row r="122" spans="1:6">
      <c r="A122" t="s">
        <v>740</v>
      </c>
      <c r="B122" t="s">
        <v>25</v>
      </c>
      <c r="C122" t="s">
        <v>744</v>
      </c>
      <c r="D122" t="s">
        <v>742</v>
      </c>
      <c r="E122">
        <v>2225</v>
      </c>
      <c r="F122">
        <v>2225</v>
      </c>
    </row>
    <row r="123" spans="1:6">
      <c r="A123" t="s">
        <v>740</v>
      </c>
      <c r="B123" t="s">
        <v>25</v>
      </c>
      <c r="C123" t="s">
        <v>744</v>
      </c>
      <c r="D123" t="s">
        <v>742</v>
      </c>
      <c r="E123">
        <v>1000</v>
      </c>
      <c r="F123">
        <v>1000</v>
      </c>
    </row>
    <row r="124" spans="1:6">
      <c r="A124" t="s">
        <v>740</v>
      </c>
      <c r="B124" t="s">
        <v>25</v>
      </c>
      <c r="C124" t="s">
        <v>978</v>
      </c>
      <c r="D124" t="s">
        <v>742</v>
      </c>
      <c r="E124">
        <v>6862</v>
      </c>
      <c r="F124">
        <v>6862</v>
      </c>
    </row>
    <row r="125" spans="1:6">
      <c r="A125" t="s">
        <v>740</v>
      </c>
      <c r="B125" t="s">
        <v>25</v>
      </c>
      <c r="C125" t="s">
        <v>978</v>
      </c>
      <c r="D125" t="s">
        <v>742</v>
      </c>
      <c r="E125">
        <v>1000</v>
      </c>
      <c r="F125">
        <v>1000</v>
      </c>
    </row>
    <row r="126" spans="1:6">
      <c r="A126" t="s">
        <v>740</v>
      </c>
      <c r="B126" t="s">
        <v>25</v>
      </c>
      <c r="C126" t="s">
        <v>979</v>
      </c>
      <c r="D126" t="s">
        <v>742</v>
      </c>
      <c r="E126">
        <v>3825</v>
      </c>
      <c r="F126">
        <v>3825</v>
      </c>
    </row>
    <row r="127" spans="1:6">
      <c r="A127" t="s">
        <v>740</v>
      </c>
      <c r="B127" t="s">
        <v>746</v>
      </c>
      <c r="C127" t="s">
        <v>747</v>
      </c>
      <c r="D127" t="s">
        <v>748</v>
      </c>
      <c r="E127">
        <v>2400</v>
      </c>
      <c r="F127">
        <v>2400</v>
      </c>
    </row>
    <row r="128" spans="1:6">
      <c r="A128" t="s">
        <v>740</v>
      </c>
      <c r="B128" t="s">
        <v>746</v>
      </c>
      <c r="C128" t="s">
        <v>980</v>
      </c>
      <c r="D128" t="s">
        <v>748</v>
      </c>
      <c r="E128">
        <v>5221</v>
      </c>
      <c r="F128">
        <v>5221</v>
      </c>
    </row>
    <row r="129" spans="1:6">
      <c r="A129" t="s">
        <v>740</v>
      </c>
      <c r="B129" t="s">
        <v>746</v>
      </c>
      <c r="C129" t="s">
        <v>981</v>
      </c>
      <c r="D129" t="s">
        <v>982</v>
      </c>
      <c r="E129">
        <v>1000</v>
      </c>
      <c r="F129">
        <v>1000</v>
      </c>
    </row>
    <row r="130" spans="1:6">
      <c r="A130" t="s">
        <v>740</v>
      </c>
      <c r="B130" t="s">
        <v>746</v>
      </c>
      <c r="C130" t="s">
        <v>750</v>
      </c>
      <c r="D130" t="s">
        <v>751</v>
      </c>
      <c r="E130">
        <v>1600</v>
      </c>
      <c r="F130">
        <v>1600</v>
      </c>
    </row>
    <row r="131" spans="1:6">
      <c r="A131" t="s">
        <v>740</v>
      </c>
      <c r="B131" t="s">
        <v>746</v>
      </c>
      <c r="C131" t="s">
        <v>754</v>
      </c>
      <c r="D131" t="s">
        <v>755</v>
      </c>
      <c r="E131">
        <v>1600</v>
      </c>
      <c r="F131">
        <v>1600</v>
      </c>
    </row>
    <row r="132" spans="1:6">
      <c r="A132" t="s">
        <v>740</v>
      </c>
      <c r="B132" t="s">
        <v>746</v>
      </c>
      <c r="C132" t="s">
        <v>983</v>
      </c>
      <c r="D132" t="s">
        <v>748</v>
      </c>
      <c r="E132">
        <v>2000</v>
      </c>
      <c r="F132">
        <v>2000</v>
      </c>
    </row>
    <row r="133" spans="1:6">
      <c r="A133" t="s">
        <v>740</v>
      </c>
      <c r="B133" t="s">
        <v>746</v>
      </c>
      <c r="C133" t="s">
        <v>984</v>
      </c>
      <c r="D133" t="s">
        <v>761</v>
      </c>
      <c r="E133">
        <v>450</v>
      </c>
      <c r="F133">
        <v>450</v>
      </c>
    </row>
    <row r="134" spans="1:6">
      <c r="A134" t="s">
        <v>740</v>
      </c>
      <c r="B134" t="s">
        <v>746</v>
      </c>
      <c r="C134" t="s">
        <v>757</v>
      </c>
      <c r="D134" t="s">
        <v>758</v>
      </c>
      <c r="E134">
        <v>450</v>
      </c>
      <c r="F134">
        <v>450</v>
      </c>
    </row>
    <row r="135" spans="1:6">
      <c r="A135" t="s">
        <v>740</v>
      </c>
      <c r="B135" t="s">
        <v>746</v>
      </c>
      <c r="C135" t="s">
        <v>760</v>
      </c>
      <c r="D135" t="s">
        <v>761</v>
      </c>
      <c r="E135">
        <v>450</v>
      </c>
      <c r="F135">
        <v>450</v>
      </c>
    </row>
    <row r="136" spans="1:6">
      <c r="A136" t="s">
        <v>740</v>
      </c>
      <c r="B136" t="s">
        <v>746</v>
      </c>
      <c r="C136" t="s">
        <v>763</v>
      </c>
      <c r="D136" t="s">
        <v>761</v>
      </c>
      <c r="E136">
        <v>450</v>
      </c>
      <c r="F136">
        <v>450</v>
      </c>
    </row>
    <row r="137" spans="1:6">
      <c r="A137" t="s">
        <v>740</v>
      </c>
      <c r="B137" t="s">
        <v>924</v>
      </c>
      <c r="C137" t="s">
        <v>924</v>
      </c>
      <c r="D137" t="s">
        <v>985</v>
      </c>
      <c r="E137">
        <v>650</v>
      </c>
      <c r="F137">
        <v>650</v>
      </c>
    </row>
    <row r="138" spans="1:6">
      <c r="A138" t="s">
        <v>740</v>
      </c>
      <c r="B138" t="s">
        <v>924</v>
      </c>
      <c r="C138" t="s">
        <v>924</v>
      </c>
      <c r="D138" t="s">
        <v>985</v>
      </c>
      <c r="E138">
        <v>1000</v>
      </c>
      <c r="F138">
        <v>1000</v>
      </c>
    </row>
    <row r="139" spans="1:6">
      <c r="A139" t="s">
        <v>42</v>
      </c>
      <c r="B139" t="s">
        <v>43</v>
      </c>
      <c r="C139" t="s">
        <v>43</v>
      </c>
      <c r="D139" t="s">
        <v>44</v>
      </c>
      <c r="E139">
        <v>2400</v>
      </c>
      <c r="F139">
        <v>2400</v>
      </c>
    </row>
    <row r="140" spans="1:6">
      <c r="A140" t="s">
        <v>42</v>
      </c>
      <c r="B140" t="s">
        <v>43</v>
      </c>
      <c r="C140" t="s">
        <v>43</v>
      </c>
      <c r="D140" t="s">
        <v>44</v>
      </c>
      <c r="E140">
        <v>1000</v>
      </c>
      <c r="F140">
        <v>1000</v>
      </c>
    </row>
    <row r="141" spans="1:6">
      <c r="A141" t="s">
        <v>42</v>
      </c>
      <c r="B141" t="s">
        <v>43</v>
      </c>
      <c r="C141" t="s">
        <v>43</v>
      </c>
      <c r="D141" t="s">
        <v>44</v>
      </c>
      <c r="E141">
        <v>825</v>
      </c>
      <c r="F141">
        <v>825</v>
      </c>
    </row>
    <row r="142" spans="1:6">
      <c r="A142" t="s">
        <v>42</v>
      </c>
      <c r="B142" t="s">
        <v>51</v>
      </c>
      <c r="C142" t="s">
        <v>51</v>
      </c>
      <c r="D142" t="s">
        <v>52</v>
      </c>
      <c r="E142">
        <v>1000</v>
      </c>
      <c r="F142">
        <v>1000</v>
      </c>
    </row>
    <row r="143" spans="1:6">
      <c r="A143" t="s">
        <v>42</v>
      </c>
      <c r="B143" t="s">
        <v>51</v>
      </c>
      <c r="C143" t="s">
        <v>51</v>
      </c>
      <c r="D143" t="s">
        <v>52</v>
      </c>
      <c r="E143">
        <v>825</v>
      </c>
      <c r="F143">
        <v>825</v>
      </c>
    </row>
    <row r="144" spans="1:6">
      <c r="A144" t="s">
        <v>42</v>
      </c>
      <c r="B144" t="s">
        <v>51</v>
      </c>
      <c r="C144" t="s">
        <v>51</v>
      </c>
      <c r="D144" t="s">
        <v>52</v>
      </c>
      <c r="E144">
        <v>181</v>
      </c>
      <c r="F144">
        <v>181</v>
      </c>
    </row>
    <row r="145" spans="1:6">
      <c r="A145" t="s">
        <v>42</v>
      </c>
      <c r="B145" t="s">
        <v>56</v>
      </c>
      <c r="C145" t="s">
        <v>56</v>
      </c>
      <c r="D145" t="s">
        <v>52</v>
      </c>
      <c r="E145">
        <v>1000</v>
      </c>
      <c r="F145">
        <v>1000</v>
      </c>
    </row>
    <row r="146" spans="1:6">
      <c r="A146" t="s">
        <v>42</v>
      </c>
      <c r="B146" t="s">
        <v>986</v>
      </c>
      <c r="C146" t="s">
        <v>986</v>
      </c>
      <c r="D146" t="s">
        <v>987</v>
      </c>
      <c r="E146">
        <v>1000</v>
      </c>
      <c r="F146">
        <v>1000</v>
      </c>
    </row>
    <row r="147" spans="1:6">
      <c r="A147" t="s">
        <v>42</v>
      </c>
      <c r="B147" t="s">
        <v>58</v>
      </c>
      <c r="C147" t="s">
        <v>58</v>
      </c>
      <c r="D147" t="s">
        <v>59</v>
      </c>
      <c r="E147">
        <v>1000</v>
      </c>
      <c r="F147">
        <v>1000</v>
      </c>
    </row>
    <row r="148" spans="1:6">
      <c r="A148" t="s">
        <v>42</v>
      </c>
      <c r="B148" t="s">
        <v>61</v>
      </c>
      <c r="C148" t="s">
        <v>61</v>
      </c>
      <c r="D148" t="s">
        <v>44</v>
      </c>
      <c r="E148">
        <v>640</v>
      </c>
      <c r="F148">
        <v>640</v>
      </c>
    </row>
    <row r="149" spans="1:6">
      <c r="A149" t="s">
        <v>42</v>
      </c>
      <c r="B149" t="s">
        <v>64</v>
      </c>
      <c r="C149" t="s">
        <v>64</v>
      </c>
      <c r="D149" t="s">
        <v>59</v>
      </c>
      <c r="E149">
        <v>1000</v>
      </c>
      <c r="F149">
        <v>1000</v>
      </c>
    </row>
    <row r="150" spans="1:6">
      <c r="A150" t="s">
        <v>42</v>
      </c>
      <c r="B150" t="s">
        <v>25</v>
      </c>
      <c r="C150" t="s">
        <v>66</v>
      </c>
      <c r="D150" t="s">
        <v>67</v>
      </c>
      <c r="E150">
        <v>2400</v>
      </c>
      <c r="F150">
        <v>2400</v>
      </c>
    </row>
    <row r="151" spans="1:6">
      <c r="A151" t="s">
        <v>42</v>
      </c>
      <c r="B151" t="s">
        <v>25</v>
      </c>
      <c r="C151" t="s">
        <v>66</v>
      </c>
      <c r="D151" t="s">
        <v>67</v>
      </c>
      <c r="E151">
        <v>4800</v>
      </c>
      <c r="F151">
        <v>4125</v>
      </c>
    </row>
    <row r="152" spans="1:6">
      <c r="A152" t="s">
        <v>42</v>
      </c>
      <c r="B152" t="s">
        <v>25</v>
      </c>
      <c r="C152" t="s">
        <v>66</v>
      </c>
      <c r="D152" t="s">
        <v>67</v>
      </c>
      <c r="E152">
        <v>1000</v>
      </c>
      <c r="F152">
        <v>1000</v>
      </c>
    </row>
    <row r="153" spans="1:6">
      <c r="A153" t="s">
        <v>42</v>
      </c>
      <c r="C153" t="s">
        <v>74</v>
      </c>
      <c r="D153" t="s">
        <v>75</v>
      </c>
      <c r="E153">
        <v>4500</v>
      </c>
      <c r="F153">
        <v>2365</v>
      </c>
    </row>
    <row r="154" spans="1:6">
      <c r="A154" t="s">
        <v>42</v>
      </c>
      <c r="C154" t="s">
        <v>74</v>
      </c>
      <c r="D154" t="s">
        <v>75</v>
      </c>
      <c r="E154">
        <v>300</v>
      </c>
      <c r="F154">
        <v>300</v>
      </c>
    </row>
    <row r="155" spans="1:6">
      <c r="A155" t="s">
        <v>42</v>
      </c>
      <c r="C155" t="s">
        <v>74</v>
      </c>
      <c r="D155" t="s">
        <v>75</v>
      </c>
      <c r="E155">
        <v>1650</v>
      </c>
      <c r="F155">
        <v>1650</v>
      </c>
    </row>
    <row r="156" spans="1:6">
      <c r="A156" t="s">
        <v>42</v>
      </c>
      <c r="C156" t="s">
        <v>81</v>
      </c>
      <c r="D156" t="s">
        <v>75</v>
      </c>
      <c r="E156">
        <v>5842.5</v>
      </c>
      <c r="F156">
        <v>5842.5</v>
      </c>
    </row>
    <row r="157" spans="1:6">
      <c r="A157" t="s">
        <v>42</v>
      </c>
      <c r="C157" t="s">
        <v>84</v>
      </c>
      <c r="D157" t="s">
        <v>75</v>
      </c>
      <c r="E157">
        <v>825</v>
      </c>
      <c r="F157">
        <v>825</v>
      </c>
    </row>
    <row r="158" spans="1:6">
      <c r="A158" t="s">
        <v>42</v>
      </c>
      <c r="C158" t="s">
        <v>87</v>
      </c>
      <c r="D158" t="s">
        <v>75</v>
      </c>
      <c r="E158">
        <v>825</v>
      </c>
      <c r="F158">
        <v>825</v>
      </c>
    </row>
    <row r="159" spans="1:6">
      <c r="A159" t="s">
        <v>42</v>
      </c>
      <c r="C159" t="s">
        <v>988</v>
      </c>
      <c r="D159" t="s">
        <v>113</v>
      </c>
      <c r="E159">
        <v>150</v>
      </c>
      <c r="F159">
        <v>150</v>
      </c>
    </row>
    <row r="160" spans="1:6">
      <c r="A160" t="s">
        <v>42</v>
      </c>
      <c r="C160" t="s">
        <v>988</v>
      </c>
      <c r="D160" t="s">
        <v>113</v>
      </c>
      <c r="E160">
        <v>475</v>
      </c>
      <c r="F160">
        <v>475</v>
      </c>
    </row>
    <row r="161" spans="1:6">
      <c r="A161" t="s">
        <v>42</v>
      </c>
      <c r="C161" t="s">
        <v>89</v>
      </c>
      <c r="D161" t="s">
        <v>90</v>
      </c>
      <c r="E161">
        <v>150</v>
      </c>
      <c r="F161">
        <v>150</v>
      </c>
    </row>
    <row r="162" spans="1:6">
      <c r="A162" t="s">
        <v>42</v>
      </c>
      <c r="C162" t="s">
        <v>89</v>
      </c>
      <c r="D162" t="s">
        <v>90</v>
      </c>
      <c r="E162">
        <v>475</v>
      </c>
      <c r="F162">
        <v>475</v>
      </c>
    </row>
    <row r="163" spans="1:6">
      <c r="A163" t="s">
        <v>42</v>
      </c>
      <c r="C163" t="s">
        <v>89</v>
      </c>
      <c r="D163" t="s">
        <v>90</v>
      </c>
      <c r="E163">
        <v>1550</v>
      </c>
      <c r="F163">
        <v>1550</v>
      </c>
    </row>
    <row r="164" spans="1:6">
      <c r="A164" t="s">
        <v>42</v>
      </c>
      <c r="C164" t="s">
        <v>98</v>
      </c>
      <c r="D164" t="s">
        <v>99</v>
      </c>
      <c r="E164">
        <v>700</v>
      </c>
      <c r="F164">
        <v>700</v>
      </c>
    </row>
    <row r="165" spans="1:6">
      <c r="A165" t="s">
        <v>42</v>
      </c>
      <c r="C165" t="s">
        <v>103</v>
      </c>
      <c r="D165" t="s">
        <v>104</v>
      </c>
      <c r="E165">
        <v>100</v>
      </c>
      <c r="F165">
        <v>100</v>
      </c>
    </row>
    <row r="166" spans="1:6">
      <c r="A166" t="s">
        <v>42</v>
      </c>
      <c r="C166" t="s">
        <v>103</v>
      </c>
      <c r="D166" t="s">
        <v>104</v>
      </c>
      <c r="E166">
        <v>6150</v>
      </c>
      <c r="F166">
        <v>6150</v>
      </c>
    </row>
    <row r="167" spans="1:6">
      <c r="A167" t="s">
        <v>42</v>
      </c>
      <c r="C167" t="s">
        <v>103</v>
      </c>
      <c r="D167" t="s">
        <v>104</v>
      </c>
      <c r="E167">
        <v>3300</v>
      </c>
      <c r="F167">
        <v>3300</v>
      </c>
    </row>
    <row r="168" spans="1:6">
      <c r="A168" t="s">
        <v>42</v>
      </c>
      <c r="C168" t="s">
        <v>103</v>
      </c>
      <c r="D168" t="s">
        <v>104</v>
      </c>
      <c r="E168">
        <v>1280</v>
      </c>
      <c r="F168">
        <v>1280</v>
      </c>
    </row>
    <row r="169" spans="1:6">
      <c r="A169" t="s">
        <v>42</v>
      </c>
      <c r="C169" t="s">
        <v>103</v>
      </c>
      <c r="D169" t="s">
        <v>104</v>
      </c>
      <c r="E169">
        <v>1000</v>
      </c>
      <c r="F169">
        <v>1000</v>
      </c>
    </row>
    <row r="170" spans="1:6">
      <c r="A170" t="s">
        <v>42</v>
      </c>
      <c r="C170" t="s">
        <v>112</v>
      </c>
      <c r="D170" t="s">
        <v>113</v>
      </c>
      <c r="E170">
        <v>179</v>
      </c>
      <c r="F170">
        <v>179</v>
      </c>
    </row>
    <row r="171" spans="1:6">
      <c r="A171" t="s">
        <v>42</v>
      </c>
      <c r="C171" t="s">
        <v>112</v>
      </c>
      <c r="D171" t="s">
        <v>113</v>
      </c>
      <c r="E171">
        <v>1000</v>
      </c>
      <c r="F171">
        <v>1000</v>
      </c>
    </row>
    <row r="172" spans="1:6">
      <c r="A172" t="s">
        <v>42</v>
      </c>
      <c r="C172" t="s">
        <v>118</v>
      </c>
      <c r="D172" t="s">
        <v>119</v>
      </c>
      <c r="E172">
        <v>741.5</v>
      </c>
      <c r="F172">
        <v>741.5</v>
      </c>
    </row>
    <row r="173" spans="1:6">
      <c r="A173" t="s">
        <v>42</v>
      </c>
      <c r="C173" t="s">
        <v>123</v>
      </c>
      <c r="D173" t="s">
        <v>119</v>
      </c>
      <c r="E173">
        <v>249</v>
      </c>
      <c r="F173">
        <v>249</v>
      </c>
    </row>
    <row r="174" spans="1:6">
      <c r="A174" t="s">
        <v>42</v>
      </c>
      <c r="C174" t="s">
        <v>126</v>
      </c>
      <c r="D174" t="s">
        <v>119</v>
      </c>
      <c r="E174">
        <v>1000</v>
      </c>
      <c r="F174">
        <v>1000</v>
      </c>
    </row>
    <row r="175" spans="1:6">
      <c r="A175" t="s">
        <v>42</v>
      </c>
      <c r="C175" t="s">
        <v>126</v>
      </c>
      <c r="D175" t="s">
        <v>119</v>
      </c>
      <c r="E175">
        <v>750</v>
      </c>
      <c r="F175">
        <v>750</v>
      </c>
    </row>
    <row r="176" spans="1:6">
      <c r="A176" t="s">
        <v>42</v>
      </c>
      <c r="C176" t="s">
        <v>132</v>
      </c>
      <c r="D176" t="s">
        <v>119</v>
      </c>
      <c r="E176">
        <v>750</v>
      </c>
      <c r="F176">
        <v>750</v>
      </c>
    </row>
    <row r="177" spans="1:6">
      <c r="A177" t="s">
        <v>42</v>
      </c>
      <c r="C177" t="s">
        <v>989</v>
      </c>
      <c r="D177" t="s">
        <v>75</v>
      </c>
      <c r="E177">
        <v>750</v>
      </c>
      <c r="F177">
        <v>750</v>
      </c>
    </row>
    <row r="178" spans="1:6">
      <c r="A178" t="s">
        <v>42</v>
      </c>
      <c r="C178" t="s">
        <v>134</v>
      </c>
      <c r="D178" t="s">
        <v>119</v>
      </c>
      <c r="E178">
        <v>750</v>
      </c>
      <c r="F178">
        <v>750</v>
      </c>
    </row>
    <row r="179" spans="1:6">
      <c r="A179" t="s">
        <v>42</v>
      </c>
      <c r="C179" t="s">
        <v>136</v>
      </c>
      <c r="D179" t="s">
        <v>137</v>
      </c>
      <c r="E179">
        <v>283.5</v>
      </c>
      <c r="F179">
        <v>283.5</v>
      </c>
    </row>
    <row r="180" spans="1:6">
      <c r="A180" t="s">
        <v>42</v>
      </c>
      <c r="C180" t="s">
        <v>140</v>
      </c>
      <c r="D180" t="s">
        <v>141</v>
      </c>
      <c r="E180">
        <v>160</v>
      </c>
      <c r="F180">
        <v>160</v>
      </c>
    </row>
    <row r="181" spans="1:6">
      <c r="A181" t="s">
        <v>42</v>
      </c>
      <c r="C181" t="s">
        <v>144</v>
      </c>
      <c r="D181" t="s">
        <v>141</v>
      </c>
      <c r="E181">
        <v>800</v>
      </c>
      <c r="F181">
        <v>800</v>
      </c>
    </row>
    <row r="182" spans="1:6">
      <c r="A182" t="s">
        <v>42</v>
      </c>
      <c r="C182" t="s">
        <v>147</v>
      </c>
      <c r="D182" t="s">
        <v>148</v>
      </c>
      <c r="E182">
        <v>320</v>
      </c>
      <c r="F182">
        <v>320</v>
      </c>
    </row>
    <row r="183" spans="1:6">
      <c r="A183" t="s">
        <v>42</v>
      </c>
      <c r="C183" t="s">
        <v>151</v>
      </c>
      <c r="D183" t="s">
        <v>152</v>
      </c>
      <c r="E183">
        <v>80</v>
      </c>
      <c r="F183">
        <v>80</v>
      </c>
    </row>
    <row r="184" spans="1:6">
      <c r="A184" t="s">
        <v>410</v>
      </c>
      <c r="B184" t="s">
        <v>411</v>
      </c>
      <c r="C184" t="s">
        <v>412</v>
      </c>
      <c r="D184" t="s">
        <v>413</v>
      </c>
      <c r="E184">
        <v>7848.7</v>
      </c>
      <c r="F184">
        <v>7848.7</v>
      </c>
    </row>
    <row r="185" spans="1:6">
      <c r="A185" t="s">
        <v>410</v>
      </c>
      <c r="B185" t="s">
        <v>411</v>
      </c>
      <c r="C185" t="s">
        <v>415</v>
      </c>
      <c r="D185" t="s">
        <v>416</v>
      </c>
      <c r="E185">
        <v>1000</v>
      </c>
      <c r="F185">
        <v>1000</v>
      </c>
    </row>
    <row r="186" spans="1:6">
      <c r="A186" t="s">
        <v>410</v>
      </c>
      <c r="B186" t="s">
        <v>411</v>
      </c>
      <c r="C186" t="s">
        <v>418</v>
      </c>
      <c r="D186" t="s">
        <v>416</v>
      </c>
      <c r="E186">
        <v>1000</v>
      </c>
      <c r="F186">
        <v>1000</v>
      </c>
    </row>
    <row r="187" spans="1:6">
      <c r="A187" t="s">
        <v>410</v>
      </c>
      <c r="B187" t="s">
        <v>411</v>
      </c>
      <c r="C187" t="s">
        <v>420</v>
      </c>
      <c r="D187" t="s">
        <v>416</v>
      </c>
      <c r="E187">
        <v>1000</v>
      </c>
      <c r="F187">
        <v>1000</v>
      </c>
    </row>
    <row r="188" spans="1:6">
      <c r="A188" t="s">
        <v>410</v>
      </c>
      <c r="B188" t="s">
        <v>411</v>
      </c>
      <c r="C188" t="s">
        <v>421</v>
      </c>
      <c r="D188" t="s">
        <v>422</v>
      </c>
      <c r="E188">
        <v>1000</v>
      </c>
      <c r="F188">
        <v>1000</v>
      </c>
    </row>
    <row r="189" spans="1:6">
      <c r="A189" t="s">
        <v>410</v>
      </c>
      <c r="B189" t="s">
        <v>411</v>
      </c>
      <c r="C189" t="s">
        <v>424</v>
      </c>
      <c r="D189" t="s">
        <v>416</v>
      </c>
      <c r="E189">
        <v>1000</v>
      </c>
      <c r="F189">
        <v>1000</v>
      </c>
    </row>
    <row r="190" spans="1:6">
      <c r="A190" t="s">
        <v>410</v>
      </c>
      <c r="B190" t="s">
        <v>411</v>
      </c>
      <c r="C190" t="s">
        <v>990</v>
      </c>
      <c r="D190" t="s">
        <v>434</v>
      </c>
      <c r="E190">
        <v>3272.5</v>
      </c>
      <c r="F190">
        <v>3272.5</v>
      </c>
    </row>
    <row r="191" spans="1:6">
      <c r="A191" t="s">
        <v>410</v>
      </c>
      <c r="B191" t="s">
        <v>411</v>
      </c>
      <c r="C191" t="s">
        <v>429</v>
      </c>
      <c r="D191" t="s">
        <v>430</v>
      </c>
      <c r="E191">
        <v>4800</v>
      </c>
      <c r="F191">
        <v>4800</v>
      </c>
    </row>
    <row r="192" spans="1:6">
      <c r="A192" t="s">
        <v>410</v>
      </c>
      <c r="B192" t="s">
        <v>411</v>
      </c>
      <c r="C192" t="s">
        <v>433</v>
      </c>
      <c r="D192" t="s">
        <v>434</v>
      </c>
      <c r="E192">
        <v>960</v>
      </c>
      <c r="F192">
        <v>960</v>
      </c>
    </row>
    <row r="193" spans="1:6">
      <c r="A193" t="s">
        <v>410</v>
      </c>
      <c r="B193" t="s">
        <v>411</v>
      </c>
      <c r="C193" t="s">
        <v>437</v>
      </c>
      <c r="D193" t="s">
        <v>438</v>
      </c>
      <c r="E193">
        <v>1000</v>
      </c>
      <c r="F193">
        <v>1000</v>
      </c>
    </row>
    <row r="194" spans="1:6">
      <c r="A194" t="s">
        <v>410</v>
      </c>
      <c r="B194" t="s">
        <v>411</v>
      </c>
      <c r="C194" t="s">
        <v>440</v>
      </c>
      <c r="D194" t="s">
        <v>441</v>
      </c>
      <c r="E194">
        <v>2400</v>
      </c>
      <c r="F194">
        <v>2400</v>
      </c>
    </row>
    <row r="195" spans="1:6">
      <c r="A195" t="s">
        <v>410</v>
      </c>
      <c r="B195" t="s">
        <v>411</v>
      </c>
      <c r="C195" t="s">
        <v>443</v>
      </c>
      <c r="D195" t="s">
        <v>444</v>
      </c>
      <c r="E195">
        <v>16000</v>
      </c>
      <c r="F195">
        <v>16000</v>
      </c>
    </row>
    <row r="196" spans="1:6">
      <c r="A196" t="s">
        <v>410</v>
      </c>
      <c r="B196" t="s">
        <v>411</v>
      </c>
      <c r="C196" t="s">
        <v>991</v>
      </c>
      <c r="D196" t="s">
        <v>992</v>
      </c>
      <c r="E196">
        <v>1000</v>
      </c>
      <c r="F196">
        <v>1000</v>
      </c>
    </row>
    <row r="197" spans="1:6">
      <c r="A197" t="s">
        <v>410</v>
      </c>
      <c r="B197" t="s">
        <v>411</v>
      </c>
      <c r="C197" t="s">
        <v>993</v>
      </c>
      <c r="D197" t="s">
        <v>994</v>
      </c>
      <c r="E197">
        <v>1000</v>
      </c>
      <c r="F197">
        <v>1000</v>
      </c>
    </row>
    <row r="198" spans="1:6">
      <c r="A198" t="s">
        <v>410</v>
      </c>
      <c r="B198" t="s">
        <v>411</v>
      </c>
      <c r="C198" t="s">
        <v>447</v>
      </c>
      <c r="D198" t="s">
        <v>444</v>
      </c>
      <c r="E198">
        <v>1000</v>
      </c>
      <c r="F198">
        <v>1000</v>
      </c>
    </row>
    <row r="199" spans="1:6">
      <c r="A199" t="s">
        <v>410</v>
      </c>
      <c r="B199" t="s">
        <v>411</v>
      </c>
      <c r="C199" t="s">
        <v>448</v>
      </c>
      <c r="D199" t="s">
        <v>441</v>
      </c>
      <c r="E199">
        <v>1000</v>
      </c>
      <c r="F199">
        <v>1000</v>
      </c>
    </row>
    <row r="200" spans="1:6">
      <c r="A200" t="s">
        <v>410</v>
      </c>
      <c r="B200" t="s">
        <v>411</v>
      </c>
      <c r="C200" t="s">
        <v>995</v>
      </c>
      <c r="D200" t="s">
        <v>996</v>
      </c>
      <c r="E200">
        <v>5850</v>
      </c>
      <c r="F200">
        <v>5850</v>
      </c>
    </row>
    <row r="201" spans="1:6">
      <c r="A201" t="s">
        <v>410</v>
      </c>
      <c r="B201" t="s">
        <v>411</v>
      </c>
      <c r="C201" t="s">
        <v>997</v>
      </c>
      <c r="D201" t="s">
        <v>998</v>
      </c>
      <c r="E201">
        <v>1000</v>
      </c>
      <c r="F201">
        <v>1000</v>
      </c>
    </row>
    <row r="202" spans="1:6">
      <c r="A202" t="s">
        <v>410</v>
      </c>
      <c r="B202" t="s">
        <v>411</v>
      </c>
      <c r="C202" t="s">
        <v>450</v>
      </c>
      <c r="D202" t="s">
        <v>451</v>
      </c>
      <c r="E202">
        <v>4700</v>
      </c>
      <c r="F202">
        <v>4700</v>
      </c>
    </row>
    <row r="203" spans="1:6">
      <c r="A203" t="s">
        <v>410</v>
      </c>
      <c r="B203" t="s">
        <v>411</v>
      </c>
      <c r="C203" t="s">
        <v>453</v>
      </c>
      <c r="D203" t="s">
        <v>454</v>
      </c>
      <c r="E203">
        <v>1000</v>
      </c>
      <c r="F203">
        <v>1000</v>
      </c>
    </row>
    <row r="204" spans="1:6">
      <c r="A204" t="s">
        <v>410</v>
      </c>
      <c r="B204" t="s">
        <v>411</v>
      </c>
      <c r="C204" t="s">
        <v>456</v>
      </c>
      <c r="D204" t="s">
        <v>457</v>
      </c>
      <c r="E204">
        <v>800</v>
      </c>
      <c r="F204">
        <v>800</v>
      </c>
    </row>
    <row r="205" spans="1:6">
      <c r="A205" t="s">
        <v>410</v>
      </c>
      <c r="B205" t="s">
        <v>411</v>
      </c>
      <c r="C205" t="s">
        <v>999</v>
      </c>
      <c r="D205" t="s">
        <v>1000</v>
      </c>
      <c r="E205">
        <v>1000</v>
      </c>
      <c r="F205">
        <v>0</v>
      </c>
    </row>
    <row r="206" spans="1:6">
      <c r="A206" t="s">
        <v>410</v>
      </c>
      <c r="B206" t="s">
        <v>411</v>
      </c>
      <c r="C206" t="s">
        <v>1001</v>
      </c>
      <c r="D206" t="s">
        <v>1002</v>
      </c>
      <c r="E206">
        <v>1000</v>
      </c>
      <c r="F206">
        <v>1000</v>
      </c>
    </row>
    <row r="207" spans="1:6">
      <c r="A207" t="s">
        <v>410</v>
      </c>
      <c r="B207" t="s">
        <v>411</v>
      </c>
      <c r="C207" t="s">
        <v>459</v>
      </c>
      <c r="D207" t="s">
        <v>460</v>
      </c>
      <c r="E207">
        <v>750</v>
      </c>
      <c r="F207">
        <v>750</v>
      </c>
    </row>
    <row r="208" spans="1:6">
      <c r="A208" t="s">
        <v>410</v>
      </c>
      <c r="B208" t="s">
        <v>411</v>
      </c>
      <c r="C208" t="s">
        <v>463</v>
      </c>
      <c r="D208" t="s">
        <v>460</v>
      </c>
      <c r="E208">
        <v>1050</v>
      </c>
      <c r="F208">
        <v>1050</v>
      </c>
    </row>
    <row r="209" spans="1:6">
      <c r="A209" t="s">
        <v>410</v>
      </c>
      <c r="B209" t="s">
        <v>411</v>
      </c>
      <c r="C209" t="s">
        <v>465</v>
      </c>
      <c r="D209" t="s">
        <v>460</v>
      </c>
      <c r="E209">
        <v>1050</v>
      </c>
      <c r="F209">
        <v>1050</v>
      </c>
    </row>
    <row r="210" spans="1:6">
      <c r="A210" t="s">
        <v>410</v>
      </c>
      <c r="B210" t="s">
        <v>411</v>
      </c>
      <c r="C210" t="s">
        <v>467</v>
      </c>
      <c r="D210" t="s">
        <v>460</v>
      </c>
      <c r="E210">
        <v>1050</v>
      </c>
      <c r="F210">
        <v>1050</v>
      </c>
    </row>
    <row r="211" spans="1:6">
      <c r="A211" t="s">
        <v>410</v>
      </c>
      <c r="B211" t="s">
        <v>411</v>
      </c>
      <c r="C211" t="s">
        <v>469</v>
      </c>
      <c r="D211" t="s">
        <v>460</v>
      </c>
      <c r="E211">
        <v>1050</v>
      </c>
      <c r="F211">
        <v>1050</v>
      </c>
    </row>
    <row r="212" spans="1:6">
      <c r="A212" t="s">
        <v>410</v>
      </c>
      <c r="B212" t="s">
        <v>411</v>
      </c>
      <c r="C212" t="s">
        <v>471</v>
      </c>
      <c r="D212" t="s">
        <v>460</v>
      </c>
      <c r="E212">
        <v>1050</v>
      </c>
      <c r="F212">
        <v>1050</v>
      </c>
    </row>
    <row r="213" spans="1:6">
      <c r="A213" t="s">
        <v>410</v>
      </c>
      <c r="B213" t="s">
        <v>411</v>
      </c>
      <c r="C213" t="s">
        <v>472</v>
      </c>
      <c r="D213" t="s">
        <v>460</v>
      </c>
      <c r="E213">
        <v>1050</v>
      </c>
      <c r="F213">
        <v>1050</v>
      </c>
    </row>
    <row r="214" spans="1:6">
      <c r="A214" t="s">
        <v>410</v>
      </c>
      <c r="B214" t="s">
        <v>411</v>
      </c>
      <c r="C214" t="s">
        <v>474</v>
      </c>
      <c r="D214" t="s">
        <v>460</v>
      </c>
      <c r="E214">
        <v>1000</v>
      </c>
      <c r="F214">
        <v>1000</v>
      </c>
    </row>
    <row r="215" spans="1:6">
      <c r="A215" t="s">
        <v>410</v>
      </c>
      <c r="B215" t="s">
        <v>411</v>
      </c>
      <c r="C215" t="s">
        <v>476</v>
      </c>
      <c r="D215" t="s">
        <v>477</v>
      </c>
      <c r="E215">
        <v>1000</v>
      </c>
      <c r="F215">
        <v>1000</v>
      </c>
    </row>
    <row r="216" spans="1:6">
      <c r="A216" t="s">
        <v>410</v>
      </c>
      <c r="B216" t="s">
        <v>411</v>
      </c>
      <c r="C216" t="s">
        <v>479</v>
      </c>
      <c r="D216" t="s">
        <v>480</v>
      </c>
      <c r="E216">
        <v>1000</v>
      </c>
      <c r="F216">
        <v>1000</v>
      </c>
    </row>
    <row r="217" spans="1:6">
      <c r="A217" t="s">
        <v>410</v>
      </c>
      <c r="B217" t="s">
        <v>411</v>
      </c>
      <c r="C217" t="s">
        <v>482</v>
      </c>
      <c r="D217" t="s">
        <v>480</v>
      </c>
      <c r="E217">
        <v>1000</v>
      </c>
      <c r="F217">
        <v>1000</v>
      </c>
    </row>
    <row r="218" spans="1:6">
      <c r="A218" t="s">
        <v>410</v>
      </c>
      <c r="B218" t="s">
        <v>411</v>
      </c>
      <c r="C218" t="s">
        <v>484</v>
      </c>
      <c r="D218" t="s">
        <v>480</v>
      </c>
      <c r="E218">
        <v>1000</v>
      </c>
      <c r="F218">
        <v>1000</v>
      </c>
    </row>
    <row r="219" spans="1:6">
      <c r="A219" t="s">
        <v>410</v>
      </c>
      <c r="B219" t="s">
        <v>411</v>
      </c>
      <c r="C219" t="s">
        <v>486</v>
      </c>
      <c r="D219" t="s">
        <v>487</v>
      </c>
      <c r="E219">
        <v>800</v>
      </c>
      <c r="F219">
        <v>800</v>
      </c>
    </row>
    <row r="220" spans="1:6">
      <c r="A220" t="s">
        <v>410</v>
      </c>
      <c r="B220" t="s">
        <v>411</v>
      </c>
      <c r="C220" t="s">
        <v>488</v>
      </c>
      <c r="D220" t="s">
        <v>489</v>
      </c>
      <c r="E220">
        <v>1000</v>
      </c>
      <c r="F220">
        <v>1000</v>
      </c>
    </row>
    <row r="221" spans="1:6">
      <c r="A221" t="s">
        <v>410</v>
      </c>
      <c r="B221" t="s">
        <v>411</v>
      </c>
      <c r="C221" t="s">
        <v>491</v>
      </c>
      <c r="D221" t="s">
        <v>489</v>
      </c>
      <c r="E221">
        <v>1000</v>
      </c>
      <c r="F221">
        <v>1000</v>
      </c>
    </row>
    <row r="222" spans="1:6">
      <c r="A222" t="s">
        <v>410</v>
      </c>
      <c r="B222" t="s">
        <v>411</v>
      </c>
      <c r="C222" t="s">
        <v>492</v>
      </c>
      <c r="D222" t="s">
        <v>489</v>
      </c>
      <c r="E222">
        <v>1000</v>
      </c>
      <c r="F222">
        <v>1000</v>
      </c>
    </row>
    <row r="223" spans="1:6">
      <c r="A223" t="s">
        <v>410</v>
      </c>
      <c r="B223" t="s">
        <v>411</v>
      </c>
      <c r="C223" t="s">
        <v>494</v>
      </c>
      <c r="D223" t="s">
        <v>495</v>
      </c>
      <c r="E223">
        <v>1000</v>
      </c>
      <c r="F223">
        <v>1000</v>
      </c>
    </row>
    <row r="224" spans="1:6">
      <c r="A224" t="s">
        <v>410</v>
      </c>
      <c r="B224" t="s">
        <v>411</v>
      </c>
      <c r="C224" t="s">
        <v>497</v>
      </c>
      <c r="D224" t="s">
        <v>495</v>
      </c>
      <c r="E224">
        <v>1000</v>
      </c>
      <c r="F224">
        <v>1000</v>
      </c>
    </row>
    <row r="225" spans="1:6">
      <c r="A225" t="s">
        <v>410</v>
      </c>
      <c r="B225" t="s">
        <v>411</v>
      </c>
      <c r="C225" t="s">
        <v>499</v>
      </c>
      <c r="D225" t="s">
        <v>495</v>
      </c>
      <c r="E225">
        <v>1000</v>
      </c>
      <c r="F225">
        <v>1000</v>
      </c>
    </row>
    <row r="226" spans="1:6">
      <c r="A226" t="s">
        <v>410</v>
      </c>
      <c r="B226" t="s">
        <v>411</v>
      </c>
      <c r="C226" t="s">
        <v>501</v>
      </c>
      <c r="D226" t="s">
        <v>502</v>
      </c>
      <c r="E226">
        <v>1000</v>
      </c>
      <c r="F226">
        <v>1000</v>
      </c>
    </row>
    <row r="227" spans="1:6">
      <c r="A227" t="s">
        <v>410</v>
      </c>
      <c r="B227" t="s">
        <v>411</v>
      </c>
      <c r="C227" t="s">
        <v>504</v>
      </c>
      <c r="D227" t="s">
        <v>505</v>
      </c>
      <c r="E227">
        <v>1000</v>
      </c>
      <c r="F227">
        <v>1000</v>
      </c>
    </row>
    <row r="228" spans="1:6">
      <c r="A228" t="s">
        <v>410</v>
      </c>
      <c r="B228" t="s">
        <v>411</v>
      </c>
      <c r="C228" t="s">
        <v>506</v>
      </c>
      <c r="D228" t="s">
        <v>507</v>
      </c>
      <c r="E228">
        <v>1000</v>
      </c>
      <c r="F228">
        <v>1000</v>
      </c>
    </row>
    <row r="229" spans="1:6">
      <c r="A229" t="s">
        <v>410</v>
      </c>
      <c r="B229" t="s">
        <v>411</v>
      </c>
      <c r="C229" t="s">
        <v>509</v>
      </c>
      <c r="D229" t="s">
        <v>510</v>
      </c>
      <c r="E229">
        <v>1000</v>
      </c>
      <c r="F229">
        <v>1000</v>
      </c>
    </row>
    <row r="230" spans="1:6">
      <c r="A230" t="s">
        <v>410</v>
      </c>
      <c r="B230" t="s">
        <v>411</v>
      </c>
      <c r="C230" t="s">
        <v>512</v>
      </c>
      <c r="D230" t="s">
        <v>513</v>
      </c>
      <c r="E230">
        <v>1000</v>
      </c>
      <c r="F230">
        <v>1000</v>
      </c>
    </row>
    <row r="231" spans="1:6">
      <c r="A231" t="s">
        <v>410</v>
      </c>
      <c r="B231" t="s">
        <v>411</v>
      </c>
      <c r="C231" t="s">
        <v>515</v>
      </c>
      <c r="D231" t="s">
        <v>495</v>
      </c>
      <c r="E231">
        <v>2250</v>
      </c>
      <c r="F231">
        <v>3360</v>
      </c>
    </row>
    <row r="232" spans="1:6">
      <c r="A232" t="s">
        <v>410</v>
      </c>
      <c r="B232" t="s">
        <v>411</v>
      </c>
      <c r="C232" t="s">
        <v>1003</v>
      </c>
      <c r="D232" t="s">
        <v>505</v>
      </c>
      <c r="E232">
        <v>1000</v>
      </c>
      <c r="F232">
        <v>1000</v>
      </c>
    </row>
    <row r="233" spans="1:6">
      <c r="A233" t="s">
        <v>410</v>
      </c>
      <c r="B233" t="s">
        <v>411</v>
      </c>
      <c r="C233" t="s">
        <v>1004</v>
      </c>
      <c r="D233" t="s">
        <v>1005</v>
      </c>
      <c r="E233">
        <v>1000</v>
      </c>
      <c r="F233">
        <v>1000</v>
      </c>
    </row>
    <row r="234" spans="1:6">
      <c r="A234" t="s">
        <v>410</v>
      </c>
      <c r="B234" t="s">
        <v>411</v>
      </c>
      <c r="C234" t="s">
        <v>517</v>
      </c>
      <c r="D234" t="s">
        <v>489</v>
      </c>
      <c r="E234">
        <v>600</v>
      </c>
      <c r="F234">
        <v>600</v>
      </c>
    </row>
    <row r="235" spans="1:6">
      <c r="A235" t="s">
        <v>410</v>
      </c>
      <c r="B235" t="s">
        <v>411</v>
      </c>
      <c r="C235" t="s">
        <v>519</v>
      </c>
      <c r="D235" t="s">
        <v>520</v>
      </c>
      <c r="E235">
        <v>475</v>
      </c>
      <c r="F235">
        <v>475</v>
      </c>
    </row>
    <row r="236" spans="1:6">
      <c r="A236" t="s">
        <v>410</v>
      </c>
      <c r="B236" t="s">
        <v>411</v>
      </c>
      <c r="C236" t="s">
        <v>522</v>
      </c>
      <c r="D236" t="s">
        <v>520</v>
      </c>
      <c r="E236">
        <v>475</v>
      </c>
      <c r="F236">
        <v>475</v>
      </c>
    </row>
    <row r="237" spans="1:6">
      <c r="A237" t="s">
        <v>410</v>
      </c>
      <c r="B237" t="s">
        <v>411</v>
      </c>
      <c r="C237" t="s">
        <v>1006</v>
      </c>
      <c r="D237" t="s">
        <v>1007</v>
      </c>
      <c r="E237">
        <v>475</v>
      </c>
      <c r="F237">
        <v>475</v>
      </c>
    </row>
    <row r="238" spans="1:6">
      <c r="A238" t="s">
        <v>410</v>
      </c>
      <c r="B238" t="s">
        <v>411</v>
      </c>
      <c r="C238" t="s">
        <v>1008</v>
      </c>
      <c r="D238" t="s">
        <v>1009</v>
      </c>
      <c r="E238">
        <v>5307</v>
      </c>
      <c r="F238">
        <v>5263</v>
      </c>
    </row>
    <row r="239" spans="1:6">
      <c r="A239" t="s">
        <v>410</v>
      </c>
      <c r="B239" t="s">
        <v>411</v>
      </c>
      <c r="C239" t="s">
        <v>524</v>
      </c>
      <c r="D239" t="s">
        <v>525</v>
      </c>
      <c r="E239">
        <v>4000</v>
      </c>
      <c r="F239">
        <v>4000</v>
      </c>
    </row>
    <row r="240" spans="1:6">
      <c r="A240" t="s">
        <v>410</v>
      </c>
      <c r="B240" t="s">
        <v>411</v>
      </c>
      <c r="C240" t="s">
        <v>529</v>
      </c>
      <c r="D240" t="s">
        <v>530</v>
      </c>
      <c r="E240">
        <v>1600</v>
      </c>
      <c r="F240">
        <v>1600</v>
      </c>
    </row>
    <row r="241" spans="1:6">
      <c r="A241" t="s">
        <v>410</v>
      </c>
      <c r="B241" t="s">
        <v>411</v>
      </c>
      <c r="C241" t="s">
        <v>533</v>
      </c>
      <c r="D241" t="s">
        <v>534</v>
      </c>
      <c r="E241">
        <v>1600</v>
      </c>
      <c r="F241">
        <v>1600</v>
      </c>
    </row>
    <row r="242" spans="1:6">
      <c r="A242" t="s">
        <v>410</v>
      </c>
      <c r="B242" t="s">
        <v>411</v>
      </c>
      <c r="C242" t="s">
        <v>536</v>
      </c>
      <c r="D242" t="s">
        <v>537</v>
      </c>
      <c r="E242">
        <v>2250</v>
      </c>
      <c r="F242">
        <v>2250</v>
      </c>
    </row>
    <row r="243" spans="1:6">
      <c r="A243" t="s">
        <v>410</v>
      </c>
      <c r="B243" t="s">
        <v>411</v>
      </c>
      <c r="C243" t="s">
        <v>1010</v>
      </c>
      <c r="D243" t="s">
        <v>551</v>
      </c>
      <c r="E243">
        <v>1500</v>
      </c>
      <c r="F243">
        <v>1500</v>
      </c>
    </row>
    <row r="244" spans="1:6">
      <c r="A244" t="s">
        <v>410</v>
      </c>
      <c r="B244" t="s">
        <v>411</v>
      </c>
      <c r="C244" t="s">
        <v>539</v>
      </c>
      <c r="D244" t="s">
        <v>540</v>
      </c>
      <c r="E244">
        <v>1000</v>
      </c>
      <c r="F244">
        <v>1000</v>
      </c>
    </row>
    <row r="245" spans="1:6">
      <c r="A245" t="s">
        <v>410</v>
      </c>
      <c r="B245" t="s">
        <v>411</v>
      </c>
      <c r="C245" t="s">
        <v>543</v>
      </c>
      <c r="D245" t="s">
        <v>544</v>
      </c>
      <c r="E245">
        <v>1000</v>
      </c>
      <c r="F245">
        <v>1000</v>
      </c>
    </row>
    <row r="246" spans="1:6">
      <c r="A246" t="s">
        <v>410</v>
      </c>
      <c r="B246" t="s">
        <v>411</v>
      </c>
      <c r="C246" t="s">
        <v>1011</v>
      </c>
      <c r="D246" t="s">
        <v>540</v>
      </c>
      <c r="E246">
        <v>1000</v>
      </c>
      <c r="F246">
        <v>1000</v>
      </c>
    </row>
    <row r="247" spans="1:6">
      <c r="A247" t="s">
        <v>410</v>
      </c>
      <c r="B247" t="s">
        <v>411</v>
      </c>
      <c r="C247" t="s">
        <v>545</v>
      </c>
      <c r="D247" t="s">
        <v>544</v>
      </c>
      <c r="E247">
        <v>1000</v>
      </c>
      <c r="F247">
        <v>1000</v>
      </c>
    </row>
    <row r="248" spans="1:6">
      <c r="A248" t="s">
        <v>410</v>
      </c>
      <c r="B248" t="s">
        <v>411</v>
      </c>
      <c r="C248" t="s">
        <v>547</v>
      </c>
      <c r="D248" t="s">
        <v>548</v>
      </c>
      <c r="E248">
        <v>1000</v>
      </c>
      <c r="F248">
        <v>1000</v>
      </c>
    </row>
    <row r="249" spans="1:6">
      <c r="A249" t="s">
        <v>410</v>
      </c>
      <c r="B249" t="s">
        <v>411</v>
      </c>
      <c r="C249" t="s">
        <v>1012</v>
      </c>
      <c r="D249" t="s">
        <v>551</v>
      </c>
      <c r="E249">
        <v>1000</v>
      </c>
      <c r="F249">
        <v>1000</v>
      </c>
    </row>
    <row r="250" spans="1:6">
      <c r="A250" t="s">
        <v>410</v>
      </c>
      <c r="B250" t="s">
        <v>411</v>
      </c>
      <c r="C250" t="s">
        <v>550</v>
      </c>
      <c r="D250" t="s">
        <v>551</v>
      </c>
      <c r="E250">
        <v>1000</v>
      </c>
      <c r="F250">
        <v>1000</v>
      </c>
    </row>
    <row r="251" spans="1:6">
      <c r="A251" t="s">
        <v>410</v>
      </c>
      <c r="B251" t="s">
        <v>411</v>
      </c>
      <c r="C251" t="s">
        <v>553</v>
      </c>
      <c r="D251" t="s">
        <v>554</v>
      </c>
      <c r="E251">
        <v>1000</v>
      </c>
      <c r="F251">
        <v>1000</v>
      </c>
    </row>
    <row r="252" spans="1:6">
      <c r="A252" t="s">
        <v>410</v>
      </c>
      <c r="B252" t="s">
        <v>411</v>
      </c>
      <c r="C252" t="s">
        <v>556</v>
      </c>
      <c r="D252" t="s">
        <v>557</v>
      </c>
      <c r="E252">
        <v>1000</v>
      </c>
      <c r="F252">
        <v>1000</v>
      </c>
    </row>
    <row r="253" spans="1:6">
      <c r="A253" t="s">
        <v>410</v>
      </c>
      <c r="B253" t="s">
        <v>411</v>
      </c>
      <c r="C253" t="s">
        <v>559</v>
      </c>
      <c r="D253" t="s">
        <v>557</v>
      </c>
      <c r="E253">
        <v>1000</v>
      </c>
      <c r="F253">
        <v>1000</v>
      </c>
    </row>
    <row r="254" spans="1:6">
      <c r="A254" t="s">
        <v>410</v>
      </c>
      <c r="B254" t="s">
        <v>411</v>
      </c>
      <c r="C254" t="s">
        <v>561</v>
      </c>
      <c r="D254" t="s">
        <v>537</v>
      </c>
      <c r="E254">
        <v>1000</v>
      </c>
      <c r="F254">
        <v>1000</v>
      </c>
    </row>
    <row r="255" spans="1:6">
      <c r="A255" t="s">
        <v>410</v>
      </c>
      <c r="B255" t="s">
        <v>411</v>
      </c>
      <c r="C255" t="s">
        <v>563</v>
      </c>
      <c r="D255" t="s">
        <v>537</v>
      </c>
      <c r="E255">
        <v>1000</v>
      </c>
      <c r="F255">
        <v>1000</v>
      </c>
    </row>
    <row r="256" spans="1:6">
      <c r="A256" t="s">
        <v>410</v>
      </c>
      <c r="B256" t="s">
        <v>411</v>
      </c>
      <c r="C256" t="s">
        <v>1013</v>
      </c>
      <c r="D256" t="s">
        <v>1014</v>
      </c>
      <c r="E256">
        <v>1000</v>
      </c>
      <c r="F256">
        <v>1000</v>
      </c>
    </row>
    <row r="257" spans="1:6">
      <c r="A257" t="s">
        <v>410</v>
      </c>
      <c r="B257" t="s">
        <v>411</v>
      </c>
      <c r="C257" t="s">
        <v>1015</v>
      </c>
      <c r="D257" t="s">
        <v>537</v>
      </c>
      <c r="E257">
        <v>1000</v>
      </c>
      <c r="F257">
        <v>1000</v>
      </c>
    </row>
    <row r="258" spans="1:6">
      <c r="A258" t="s">
        <v>410</v>
      </c>
      <c r="B258" t="s">
        <v>411</v>
      </c>
      <c r="C258" t="s">
        <v>564</v>
      </c>
      <c r="D258" t="s">
        <v>565</v>
      </c>
      <c r="E258">
        <v>1000</v>
      </c>
      <c r="F258">
        <v>1000</v>
      </c>
    </row>
    <row r="259" spans="1:6">
      <c r="A259" t="s">
        <v>410</v>
      </c>
      <c r="B259" t="s">
        <v>411</v>
      </c>
      <c r="C259" t="s">
        <v>567</v>
      </c>
      <c r="D259" t="s">
        <v>548</v>
      </c>
      <c r="E259">
        <v>5700</v>
      </c>
      <c r="F259">
        <v>5700</v>
      </c>
    </row>
    <row r="260" spans="1:6">
      <c r="A260" t="s">
        <v>845</v>
      </c>
      <c r="B260" t="s">
        <v>25</v>
      </c>
      <c r="C260" t="s">
        <v>846</v>
      </c>
      <c r="D260" t="s">
        <v>847</v>
      </c>
      <c r="E260">
        <v>14070</v>
      </c>
      <c r="F260">
        <v>14220</v>
      </c>
    </row>
    <row r="261" spans="1:6">
      <c r="A261" t="s">
        <v>845</v>
      </c>
      <c r="B261" t="s">
        <v>1016</v>
      </c>
      <c r="C261" t="s">
        <v>856</v>
      </c>
      <c r="D261" t="s">
        <v>1017</v>
      </c>
      <c r="E261">
        <v>13800</v>
      </c>
      <c r="F261">
        <v>14040</v>
      </c>
    </row>
    <row r="262" spans="1:6">
      <c r="A262" t="s">
        <v>845</v>
      </c>
      <c r="B262" t="s">
        <v>25</v>
      </c>
      <c r="C262" t="s">
        <v>904</v>
      </c>
      <c r="D262" t="s">
        <v>1018</v>
      </c>
      <c r="E262">
        <v>15570</v>
      </c>
      <c r="F262">
        <v>15420</v>
      </c>
    </row>
    <row r="263" spans="1:6">
      <c r="A263" t="s">
        <v>845</v>
      </c>
      <c r="B263" t="s">
        <v>25</v>
      </c>
      <c r="C263" t="s">
        <v>846</v>
      </c>
      <c r="D263" t="s">
        <v>847</v>
      </c>
      <c r="E263">
        <v>600</v>
      </c>
      <c r="F263">
        <v>600</v>
      </c>
    </row>
    <row r="264" spans="1:6">
      <c r="A264" t="s">
        <v>845</v>
      </c>
      <c r="B264" t="s">
        <v>25</v>
      </c>
      <c r="C264" t="s">
        <v>846</v>
      </c>
      <c r="D264" t="s">
        <v>847</v>
      </c>
      <c r="E264">
        <v>300</v>
      </c>
      <c r="F264">
        <v>300</v>
      </c>
    </row>
    <row r="265" spans="1:6">
      <c r="A265" t="s">
        <v>845</v>
      </c>
      <c r="B265" t="s">
        <v>25</v>
      </c>
      <c r="C265" t="s">
        <v>1019</v>
      </c>
      <c r="D265" t="s">
        <v>1020</v>
      </c>
      <c r="E265">
        <v>1000</v>
      </c>
      <c r="F265">
        <v>1000</v>
      </c>
    </row>
    <row r="266" spans="1:6">
      <c r="A266" t="s">
        <v>845</v>
      </c>
      <c r="B266" t="s">
        <v>25</v>
      </c>
      <c r="C266" t="s">
        <v>853</v>
      </c>
      <c r="D266" t="s">
        <v>854</v>
      </c>
      <c r="E266">
        <v>615</v>
      </c>
      <c r="F266">
        <v>615</v>
      </c>
    </row>
    <row r="267" spans="1:6">
      <c r="A267" t="s">
        <v>845</v>
      </c>
      <c r="B267" t="s">
        <v>25</v>
      </c>
      <c r="C267" t="s">
        <v>853</v>
      </c>
      <c r="D267" t="s">
        <v>854</v>
      </c>
      <c r="E267">
        <v>329</v>
      </c>
      <c r="F267">
        <v>329</v>
      </c>
    </row>
    <row r="268" spans="1:6">
      <c r="A268" t="s">
        <v>845</v>
      </c>
      <c r="B268" t="s">
        <v>25</v>
      </c>
      <c r="C268" t="s">
        <v>856</v>
      </c>
      <c r="D268" t="s">
        <v>857</v>
      </c>
      <c r="E268">
        <v>694</v>
      </c>
      <c r="F268">
        <v>694</v>
      </c>
    </row>
    <row r="269" spans="1:6">
      <c r="A269" t="s">
        <v>845</v>
      </c>
      <c r="B269" t="s">
        <v>25</v>
      </c>
      <c r="C269" t="s">
        <v>856</v>
      </c>
      <c r="D269" t="s">
        <v>857</v>
      </c>
      <c r="E269">
        <v>84.5</v>
      </c>
      <c r="F269">
        <v>84.5</v>
      </c>
    </row>
    <row r="270" spans="1:6">
      <c r="A270" t="s">
        <v>845</v>
      </c>
      <c r="B270" t="s">
        <v>25</v>
      </c>
      <c r="C270" t="s">
        <v>856</v>
      </c>
      <c r="D270" t="s">
        <v>857</v>
      </c>
      <c r="E270">
        <v>550</v>
      </c>
      <c r="F270">
        <v>550</v>
      </c>
    </row>
    <row r="271" spans="1:6">
      <c r="A271" t="s">
        <v>845</v>
      </c>
      <c r="B271" t="s">
        <v>25</v>
      </c>
      <c r="C271" t="s">
        <v>856</v>
      </c>
      <c r="D271" t="s">
        <v>857</v>
      </c>
      <c r="E271">
        <v>525</v>
      </c>
      <c r="F271">
        <v>525</v>
      </c>
    </row>
    <row r="272" spans="1:6">
      <c r="A272" t="s">
        <v>845</v>
      </c>
      <c r="B272" t="s">
        <v>25</v>
      </c>
      <c r="C272" t="s">
        <v>1021</v>
      </c>
      <c r="D272" t="s">
        <v>1022</v>
      </c>
      <c r="E272">
        <v>287</v>
      </c>
      <c r="F272">
        <v>287</v>
      </c>
    </row>
    <row r="273" spans="1:6">
      <c r="A273" t="s">
        <v>845</v>
      </c>
      <c r="B273" t="s">
        <v>25</v>
      </c>
      <c r="C273" t="s">
        <v>1019</v>
      </c>
      <c r="D273" t="s">
        <v>1020</v>
      </c>
      <c r="E273">
        <v>1000</v>
      </c>
      <c r="F273">
        <v>1000</v>
      </c>
    </row>
    <row r="274" spans="1:6">
      <c r="A274" t="s">
        <v>845</v>
      </c>
      <c r="B274" t="s">
        <v>25</v>
      </c>
      <c r="C274" t="s">
        <v>1023</v>
      </c>
      <c r="D274" t="s">
        <v>1024</v>
      </c>
      <c r="E274">
        <v>1000</v>
      </c>
      <c r="F274">
        <v>1000</v>
      </c>
    </row>
    <row r="275" spans="1:6">
      <c r="A275" t="s">
        <v>845</v>
      </c>
      <c r="B275" t="s">
        <v>25</v>
      </c>
      <c r="C275" t="s">
        <v>856</v>
      </c>
      <c r="D275" t="s">
        <v>857</v>
      </c>
      <c r="E275">
        <v>1000</v>
      </c>
      <c r="F275">
        <v>1000</v>
      </c>
    </row>
    <row r="276" spans="1:6">
      <c r="A276" t="s">
        <v>845</v>
      </c>
      <c r="B276" t="s">
        <v>25</v>
      </c>
      <c r="C276" t="s">
        <v>1025</v>
      </c>
      <c r="D276" t="s">
        <v>1026</v>
      </c>
      <c r="E276">
        <v>1000</v>
      </c>
      <c r="F276">
        <v>1000</v>
      </c>
    </row>
    <row r="277" spans="1:6">
      <c r="A277" t="s">
        <v>845</v>
      </c>
      <c r="B277" t="s">
        <v>25</v>
      </c>
      <c r="C277" t="s">
        <v>856</v>
      </c>
      <c r="D277" t="s">
        <v>857</v>
      </c>
      <c r="E277">
        <v>12000</v>
      </c>
      <c r="F277">
        <v>11020</v>
      </c>
    </row>
    <row r="278" spans="1:6">
      <c r="A278" t="s">
        <v>845</v>
      </c>
      <c r="B278" t="s">
        <v>25</v>
      </c>
      <c r="C278" t="s">
        <v>1025</v>
      </c>
      <c r="D278" t="s">
        <v>1026</v>
      </c>
      <c r="E278">
        <v>7000</v>
      </c>
      <c r="F278">
        <v>6820</v>
      </c>
    </row>
    <row r="279" spans="1:6">
      <c r="A279" t="s">
        <v>845</v>
      </c>
      <c r="B279" t="s">
        <v>25</v>
      </c>
      <c r="C279" t="s">
        <v>846</v>
      </c>
      <c r="D279" t="s">
        <v>847</v>
      </c>
      <c r="E279">
        <v>14070</v>
      </c>
      <c r="F279">
        <v>14220</v>
      </c>
    </row>
    <row r="280" spans="1:6">
      <c r="A280" t="s">
        <v>845</v>
      </c>
      <c r="B280" t="s">
        <v>25</v>
      </c>
      <c r="C280" t="s">
        <v>846</v>
      </c>
      <c r="D280" t="s">
        <v>847</v>
      </c>
      <c r="E280">
        <v>600</v>
      </c>
      <c r="F280">
        <v>600</v>
      </c>
    </row>
    <row r="281" spans="1:6">
      <c r="A281" t="s">
        <v>845</v>
      </c>
      <c r="B281" t="s">
        <v>25</v>
      </c>
      <c r="C281" t="s">
        <v>846</v>
      </c>
      <c r="D281" t="s">
        <v>847</v>
      </c>
      <c r="E281">
        <v>300</v>
      </c>
      <c r="F281">
        <v>300</v>
      </c>
    </row>
    <row r="282" spans="1:6">
      <c r="A282" t="s">
        <v>845</v>
      </c>
      <c r="B282" t="s">
        <v>25</v>
      </c>
      <c r="C282" t="s">
        <v>1019</v>
      </c>
      <c r="D282" t="s">
        <v>1020</v>
      </c>
      <c r="E282">
        <v>1000</v>
      </c>
      <c r="F282">
        <v>1000</v>
      </c>
    </row>
    <row r="283" spans="1:6">
      <c r="A283" t="s">
        <v>845</v>
      </c>
      <c r="B283" t="s">
        <v>25</v>
      </c>
      <c r="C283" t="s">
        <v>1019</v>
      </c>
      <c r="D283" t="s">
        <v>1020</v>
      </c>
      <c r="E283">
        <v>1000</v>
      </c>
      <c r="F283">
        <v>1000</v>
      </c>
    </row>
    <row r="284" spans="1:6">
      <c r="A284" t="s">
        <v>845</v>
      </c>
      <c r="B284" t="s">
        <v>25</v>
      </c>
      <c r="C284" t="s">
        <v>853</v>
      </c>
      <c r="D284" t="s">
        <v>854</v>
      </c>
      <c r="E284">
        <v>615</v>
      </c>
      <c r="F284">
        <v>615</v>
      </c>
    </row>
    <row r="285" spans="1:6">
      <c r="A285" t="s">
        <v>845</v>
      </c>
      <c r="B285" t="s">
        <v>25</v>
      </c>
      <c r="C285" t="s">
        <v>853</v>
      </c>
      <c r="D285" t="s">
        <v>854</v>
      </c>
      <c r="E285">
        <v>329</v>
      </c>
      <c r="F285">
        <v>329</v>
      </c>
    </row>
    <row r="286" spans="1:6">
      <c r="A286" t="s">
        <v>845</v>
      </c>
      <c r="B286" t="s">
        <v>25</v>
      </c>
      <c r="C286" t="s">
        <v>904</v>
      </c>
      <c r="D286" t="s">
        <v>1018</v>
      </c>
      <c r="E286">
        <v>15570</v>
      </c>
      <c r="F286">
        <v>15420</v>
      </c>
    </row>
    <row r="287" spans="1:6">
      <c r="A287" t="s">
        <v>845</v>
      </c>
      <c r="B287" t="s">
        <v>25</v>
      </c>
      <c r="C287" t="s">
        <v>1023</v>
      </c>
      <c r="D287" t="s">
        <v>1024</v>
      </c>
      <c r="E287">
        <v>1000</v>
      </c>
      <c r="F287">
        <v>1000</v>
      </c>
    </row>
    <row r="288" spans="1:6">
      <c r="A288" t="s">
        <v>845</v>
      </c>
      <c r="B288" t="s">
        <v>25</v>
      </c>
      <c r="C288" t="s">
        <v>856</v>
      </c>
      <c r="D288" t="s">
        <v>857</v>
      </c>
      <c r="E288">
        <v>12000</v>
      </c>
      <c r="F288">
        <v>11020</v>
      </c>
    </row>
    <row r="289" spans="1:6">
      <c r="A289" t="s">
        <v>845</v>
      </c>
      <c r="B289" t="s">
        <v>25</v>
      </c>
      <c r="C289" t="s">
        <v>856</v>
      </c>
      <c r="D289" t="s">
        <v>857</v>
      </c>
      <c r="E289">
        <v>1000</v>
      </c>
      <c r="F289">
        <v>1000</v>
      </c>
    </row>
    <row r="290" spans="1:6">
      <c r="A290" t="s">
        <v>845</v>
      </c>
      <c r="B290" t="s">
        <v>25</v>
      </c>
      <c r="C290" t="s">
        <v>856</v>
      </c>
      <c r="D290" t="s">
        <v>857</v>
      </c>
      <c r="E290">
        <v>694</v>
      </c>
      <c r="F290">
        <v>694</v>
      </c>
    </row>
    <row r="291" spans="1:6">
      <c r="A291" t="s">
        <v>845</v>
      </c>
      <c r="B291" t="s">
        <v>25</v>
      </c>
      <c r="C291" t="s">
        <v>856</v>
      </c>
      <c r="D291" t="s">
        <v>857</v>
      </c>
      <c r="E291">
        <v>84.5</v>
      </c>
      <c r="F291">
        <v>84.5</v>
      </c>
    </row>
    <row r="292" spans="1:6">
      <c r="A292" t="s">
        <v>845</v>
      </c>
      <c r="B292" t="s">
        <v>25</v>
      </c>
      <c r="C292" t="s">
        <v>856</v>
      </c>
      <c r="D292" t="s">
        <v>857</v>
      </c>
      <c r="E292">
        <v>550</v>
      </c>
      <c r="F292">
        <v>550</v>
      </c>
    </row>
    <row r="293" spans="1:6">
      <c r="A293" t="s">
        <v>845</v>
      </c>
      <c r="B293" t="s">
        <v>25</v>
      </c>
      <c r="C293" t="s">
        <v>856</v>
      </c>
      <c r="D293" t="s">
        <v>857</v>
      </c>
      <c r="E293">
        <v>525</v>
      </c>
      <c r="F293">
        <v>525</v>
      </c>
    </row>
    <row r="294" spans="1:6">
      <c r="A294" t="s">
        <v>845</v>
      </c>
      <c r="B294" t="s">
        <v>1016</v>
      </c>
      <c r="C294" t="s">
        <v>1027</v>
      </c>
      <c r="D294" t="s">
        <v>1017</v>
      </c>
      <c r="E294">
        <v>13800</v>
      </c>
      <c r="F294">
        <v>14040</v>
      </c>
    </row>
    <row r="295" spans="1:6">
      <c r="A295" t="s">
        <v>845</v>
      </c>
      <c r="B295" t="s">
        <v>25</v>
      </c>
      <c r="C295" t="s">
        <v>1025</v>
      </c>
      <c r="D295" t="s">
        <v>1026</v>
      </c>
      <c r="E295">
        <v>7000</v>
      </c>
      <c r="F295">
        <v>6820</v>
      </c>
    </row>
    <row r="296" spans="1:6">
      <c r="A296" t="s">
        <v>845</v>
      </c>
      <c r="B296" t="s">
        <v>25</v>
      </c>
      <c r="C296" t="s">
        <v>1025</v>
      </c>
      <c r="D296" t="s">
        <v>1026</v>
      </c>
      <c r="E296">
        <v>1000</v>
      </c>
      <c r="F296">
        <v>1000</v>
      </c>
    </row>
    <row r="297" spans="1:6">
      <c r="A297" t="s">
        <v>845</v>
      </c>
      <c r="B297" t="s">
        <v>25</v>
      </c>
      <c r="C297" t="s">
        <v>1021</v>
      </c>
      <c r="D297" t="s">
        <v>1020</v>
      </c>
      <c r="E297">
        <v>287</v>
      </c>
      <c r="F297">
        <v>287</v>
      </c>
    </row>
    <row r="298" spans="1:6">
      <c r="A298" t="s">
        <v>845</v>
      </c>
      <c r="B298" t="s">
        <v>25</v>
      </c>
      <c r="C298" t="s">
        <v>862</v>
      </c>
      <c r="D298" t="s">
        <v>863</v>
      </c>
      <c r="E298">
        <v>1000</v>
      </c>
      <c r="F298">
        <v>1000</v>
      </c>
    </row>
    <row r="299" spans="1:6">
      <c r="A299" t="s">
        <v>845</v>
      </c>
      <c r="B299" t="s">
        <v>25</v>
      </c>
      <c r="C299" t="s">
        <v>865</v>
      </c>
      <c r="D299" t="s">
        <v>863</v>
      </c>
      <c r="E299">
        <v>800</v>
      </c>
      <c r="F299">
        <v>800</v>
      </c>
    </row>
    <row r="300" spans="1:6">
      <c r="A300" t="s">
        <v>845</v>
      </c>
      <c r="B300" t="s">
        <v>25</v>
      </c>
      <c r="C300" t="s">
        <v>1028</v>
      </c>
      <c r="D300" t="s">
        <v>1029</v>
      </c>
      <c r="E300">
        <v>84</v>
      </c>
      <c r="F300">
        <v>84</v>
      </c>
    </row>
    <row r="301" spans="1:6">
      <c r="A301" t="s">
        <v>845</v>
      </c>
      <c r="B301" t="s">
        <v>25</v>
      </c>
      <c r="C301" t="s">
        <v>1030</v>
      </c>
      <c r="D301" t="s">
        <v>1031</v>
      </c>
      <c r="E301">
        <v>1008</v>
      </c>
      <c r="F301">
        <v>1008</v>
      </c>
    </row>
    <row r="302" spans="1:6">
      <c r="A302" t="s">
        <v>845</v>
      </c>
      <c r="B302" t="s">
        <v>25</v>
      </c>
      <c r="C302" t="s">
        <v>1032</v>
      </c>
      <c r="D302" t="s">
        <v>1033</v>
      </c>
      <c r="E302">
        <v>420</v>
      </c>
      <c r="F302">
        <v>420</v>
      </c>
    </row>
    <row r="303" spans="1:6">
      <c r="A303" t="s">
        <v>845</v>
      </c>
      <c r="B303" t="s">
        <v>25</v>
      </c>
      <c r="C303" t="s">
        <v>1034</v>
      </c>
      <c r="D303" t="s">
        <v>1035</v>
      </c>
      <c r="E303">
        <v>1008</v>
      </c>
      <c r="F303">
        <v>1008</v>
      </c>
    </row>
    <row r="304" spans="1:6">
      <c r="A304" t="s">
        <v>845</v>
      </c>
      <c r="B304" t="s">
        <v>25</v>
      </c>
      <c r="C304" t="s">
        <v>1036</v>
      </c>
      <c r="D304" t="s">
        <v>1037</v>
      </c>
      <c r="E304">
        <v>336</v>
      </c>
      <c r="F304">
        <v>336</v>
      </c>
    </row>
    <row r="305" spans="1:6">
      <c r="A305" t="s">
        <v>845</v>
      </c>
      <c r="B305" t="s">
        <v>25</v>
      </c>
      <c r="C305" t="s">
        <v>1038</v>
      </c>
      <c r="D305" t="s">
        <v>1035</v>
      </c>
      <c r="E305">
        <v>672</v>
      </c>
      <c r="F305">
        <v>672</v>
      </c>
    </row>
    <row r="306" spans="1:6">
      <c r="A306" t="s">
        <v>845</v>
      </c>
      <c r="B306" t="s">
        <v>25</v>
      </c>
      <c r="C306" t="s">
        <v>1039</v>
      </c>
      <c r="D306" t="s">
        <v>1031</v>
      </c>
      <c r="E306">
        <v>1344</v>
      </c>
      <c r="F306">
        <v>1344</v>
      </c>
    </row>
    <row r="307" spans="1:6">
      <c r="A307" t="s">
        <v>845</v>
      </c>
      <c r="B307" t="s">
        <v>25</v>
      </c>
      <c r="C307" t="s">
        <v>1040</v>
      </c>
      <c r="D307" t="s">
        <v>1037</v>
      </c>
      <c r="E307">
        <v>420</v>
      </c>
      <c r="F307">
        <v>420</v>
      </c>
    </row>
    <row r="308" spans="1:6">
      <c r="A308" t="s">
        <v>845</v>
      </c>
      <c r="B308" t="s">
        <v>25</v>
      </c>
      <c r="C308" t="s">
        <v>1041</v>
      </c>
      <c r="D308" t="s">
        <v>1037</v>
      </c>
      <c r="E308">
        <v>1680</v>
      </c>
      <c r="F308">
        <v>1680</v>
      </c>
    </row>
    <row r="309" spans="1:6">
      <c r="A309" t="s">
        <v>845</v>
      </c>
      <c r="B309" t="s">
        <v>25</v>
      </c>
      <c r="C309" t="s">
        <v>1042</v>
      </c>
      <c r="D309" t="s">
        <v>1037</v>
      </c>
      <c r="E309">
        <v>252</v>
      </c>
      <c r="F309">
        <v>252</v>
      </c>
    </row>
    <row r="310" spans="1:6">
      <c r="A310" t="s">
        <v>845</v>
      </c>
      <c r="B310" t="s">
        <v>25</v>
      </c>
      <c r="C310" t="s">
        <v>1043</v>
      </c>
      <c r="D310" t="s">
        <v>1037</v>
      </c>
      <c r="E310">
        <v>420</v>
      </c>
      <c r="F310">
        <v>420</v>
      </c>
    </row>
    <row r="311" spans="1:6">
      <c r="A311" t="s">
        <v>845</v>
      </c>
      <c r="B311" t="s">
        <v>25</v>
      </c>
      <c r="C311" t="s">
        <v>1044</v>
      </c>
      <c r="D311" t="s">
        <v>1031</v>
      </c>
      <c r="E311">
        <v>1680</v>
      </c>
      <c r="F311">
        <v>1680</v>
      </c>
    </row>
    <row r="312" spans="1:6">
      <c r="A312" t="s">
        <v>845</v>
      </c>
      <c r="B312" t="s">
        <v>25</v>
      </c>
      <c r="C312" t="s">
        <v>1045</v>
      </c>
      <c r="D312" t="s">
        <v>1018</v>
      </c>
      <c r="E312">
        <v>336</v>
      </c>
      <c r="F312">
        <v>336</v>
      </c>
    </row>
    <row r="313" spans="1:6">
      <c r="A313" t="s">
        <v>845</v>
      </c>
      <c r="B313" t="s">
        <v>25</v>
      </c>
      <c r="C313" t="s">
        <v>1046</v>
      </c>
      <c r="D313" t="s">
        <v>854</v>
      </c>
      <c r="E313">
        <v>672</v>
      </c>
      <c r="F313">
        <v>672</v>
      </c>
    </row>
    <row r="314" spans="1:6">
      <c r="A314" t="s">
        <v>845</v>
      </c>
      <c r="B314" t="s">
        <v>25</v>
      </c>
      <c r="C314" t="s">
        <v>1047</v>
      </c>
      <c r="D314" t="s">
        <v>1018</v>
      </c>
      <c r="E314">
        <v>672</v>
      </c>
      <c r="F314">
        <v>672</v>
      </c>
    </row>
    <row r="315" spans="1:6">
      <c r="A315" t="s">
        <v>845</v>
      </c>
      <c r="B315" t="s">
        <v>25</v>
      </c>
      <c r="C315" t="s">
        <v>1048</v>
      </c>
      <c r="D315" t="s">
        <v>1018</v>
      </c>
      <c r="E315">
        <v>672</v>
      </c>
      <c r="F315">
        <v>672</v>
      </c>
    </row>
    <row r="316" spans="1:6">
      <c r="A316" t="s">
        <v>845</v>
      </c>
      <c r="B316" t="s">
        <v>25</v>
      </c>
      <c r="C316" t="s">
        <v>1049</v>
      </c>
      <c r="D316" t="s">
        <v>1018</v>
      </c>
      <c r="E316">
        <v>336</v>
      </c>
      <c r="F316">
        <v>336</v>
      </c>
    </row>
    <row r="317" spans="1:6">
      <c r="A317" t="s">
        <v>845</v>
      </c>
      <c r="B317" t="s">
        <v>25</v>
      </c>
      <c r="C317" t="s">
        <v>1050</v>
      </c>
      <c r="D317" t="s">
        <v>1018</v>
      </c>
      <c r="E317">
        <v>1344</v>
      </c>
      <c r="F317">
        <v>1344</v>
      </c>
    </row>
    <row r="318" spans="1:6">
      <c r="A318" t="s">
        <v>845</v>
      </c>
      <c r="B318" t="s">
        <v>25</v>
      </c>
      <c r="C318" t="s">
        <v>1051</v>
      </c>
      <c r="D318" t="s">
        <v>1052</v>
      </c>
      <c r="E318">
        <v>1344</v>
      </c>
      <c r="F318">
        <v>1344</v>
      </c>
    </row>
    <row r="319" spans="1:6">
      <c r="A319" t="s">
        <v>845</v>
      </c>
      <c r="B319" t="s">
        <v>25</v>
      </c>
      <c r="C319" t="s">
        <v>1053</v>
      </c>
      <c r="D319" t="s">
        <v>1054</v>
      </c>
      <c r="E319">
        <v>1008</v>
      </c>
      <c r="F319">
        <v>1008</v>
      </c>
    </row>
    <row r="320" spans="1:6">
      <c r="A320" t="s">
        <v>845</v>
      </c>
      <c r="B320" t="s">
        <v>25</v>
      </c>
      <c r="C320" t="s">
        <v>1055</v>
      </c>
      <c r="D320" t="s">
        <v>1056</v>
      </c>
      <c r="E320">
        <v>672</v>
      </c>
      <c r="F320">
        <v>672</v>
      </c>
    </row>
    <row r="321" spans="1:6">
      <c r="A321" t="s">
        <v>845</v>
      </c>
      <c r="B321" t="s">
        <v>25</v>
      </c>
      <c r="C321" t="s">
        <v>1057</v>
      </c>
      <c r="D321" t="s">
        <v>1058</v>
      </c>
      <c r="E321">
        <v>1344</v>
      </c>
      <c r="F321">
        <v>1344</v>
      </c>
    </row>
    <row r="322" spans="1:6">
      <c r="A322" t="s">
        <v>845</v>
      </c>
      <c r="B322" t="s">
        <v>25</v>
      </c>
      <c r="C322" t="s">
        <v>1059</v>
      </c>
      <c r="D322" t="s">
        <v>1056</v>
      </c>
      <c r="E322">
        <v>672</v>
      </c>
      <c r="F322">
        <v>672</v>
      </c>
    </row>
    <row r="323" spans="1:6">
      <c r="A323" t="s">
        <v>845</v>
      </c>
      <c r="B323" t="s">
        <v>25</v>
      </c>
      <c r="C323" t="s">
        <v>1060</v>
      </c>
      <c r="D323" t="s">
        <v>1061</v>
      </c>
      <c r="E323">
        <v>672</v>
      </c>
      <c r="F323">
        <v>672</v>
      </c>
    </row>
    <row r="324" spans="1:6">
      <c r="A324" t="s">
        <v>845</v>
      </c>
      <c r="B324" t="s">
        <v>25</v>
      </c>
      <c r="C324" t="s">
        <v>1062</v>
      </c>
      <c r="D324" t="s">
        <v>1061</v>
      </c>
      <c r="E324">
        <v>672</v>
      </c>
      <c r="F324">
        <v>672</v>
      </c>
    </row>
    <row r="325" spans="1:6">
      <c r="A325" t="s">
        <v>845</v>
      </c>
      <c r="B325" t="s">
        <v>25</v>
      </c>
      <c r="C325" t="s">
        <v>1063</v>
      </c>
      <c r="D325" t="s">
        <v>1061</v>
      </c>
      <c r="E325">
        <v>672</v>
      </c>
      <c r="F325">
        <v>672</v>
      </c>
    </row>
    <row r="326" spans="1:6">
      <c r="A326" t="s">
        <v>845</v>
      </c>
      <c r="B326" t="s">
        <v>25</v>
      </c>
      <c r="C326" t="s">
        <v>1064</v>
      </c>
      <c r="D326" t="s">
        <v>1061</v>
      </c>
      <c r="E326">
        <v>672</v>
      </c>
      <c r="F326">
        <v>672</v>
      </c>
    </row>
    <row r="327" spans="1:6">
      <c r="A327" t="s">
        <v>845</v>
      </c>
      <c r="B327" t="s">
        <v>25</v>
      </c>
      <c r="C327" t="s">
        <v>1065</v>
      </c>
      <c r="D327" t="s">
        <v>1052</v>
      </c>
      <c r="E327">
        <v>672</v>
      </c>
      <c r="F327">
        <v>672</v>
      </c>
    </row>
    <row r="328" spans="1:6">
      <c r="A328" t="s">
        <v>845</v>
      </c>
      <c r="B328" t="s">
        <v>25</v>
      </c>
      <c r="C328" t="s">
        <v>1066</v>
      </c>
      <c r="D328" t="s">
        <v>854</v>
      </c>
      <c r="E328">
        <v>1008</v>
      </c>
      <c r="F328">
        <v>1008</v>
      </c>
    </row>
    <row r="329" spans="1:6">
      <c r="A329" t="s">
        <v>845</v>
      </c>
      <c r="B329" t="s">
        <v>25</v>
      </c>
      <c r="C329" t="s">
        <v>1067</v>
      </c>
      <c r="D329" t="s">
        <v>1018</v>
      </c>
      <c r="E329">
        <v>672</v>
      </c>
      <c r="F329">
        <v>672</v>
      </c>
    </row>
    <row r="330" spans="1:6">
      <c r="A330" t="s">
        <v>845</v>
      </c>
      <c r="B330" t="s">
        <v>25</v>
      </c>
      <c r="C330" t="s">
        <v>1068</v>
      </c>
      <c r="D330" t="s">
        <v>1058</v>
      </c>
      <c r="E330">
        <v>672</v>
      </c>
      <c r="F330">
        <v>672</v>
      </c>
    </row>
    <row r="331" spans="1:6">
      <c r="A331" t="s">
        <v>845</v>
      </c>
      <c r="B331" t="s">
        <v>25</v>
      </c>
      <c r="C331" t="s">
        <v>1069</v>
      </c>
      <c r="D331" t="s">
        <v>1058</v>
      </c>
      <c r="E331">
        <v>1008</v>
      </c>
      <c r="F331">
        <v>1008</v>
      </c>
    </row>
    <row r="332" spans="1:6">
      <c r="A332" t="s">
        <v>845</v>
      </c>
      <c r="B332" t="s">
        <v>25</v>
      </c>
      <c r="C332" t="s">
        <v>1070</v>
      </c>
      <c r="D332" t="s">
        <v>1052</v>
      </c>
      <c r="E332">
        <v>672</v>
      </c>
      <c r="F332">
        <v>672</v>
      </c>
    </row>
    <row r="333" spans="1:6">
      <c r="A333" t="s">
        <v>845</v>
      </c>
      <c r="B333" t="s">
        <v>25</v>
      </c>
      <c r="C333" t="s">
        <v>1071</v>
      </c>
      <c r="D333" t="s">
        <v>1061</v>
      </c>
      <c r="E333">
        <v>1008</v>
      </c>
      <c r="F333">
        <v>1008</v>
      </c>
    </row>
    <row r="334" spans="1:6">
      <c r="A334" t="s">
        <v>845</v>
      </c>
      <c r="B334" t="s">
        <v>25</v>
      </c>
      <c r="C334" t="s">
        <v>1072</v>
      </c>
      <c r="D334" t="s">
        <v>1061</v>
      </c>
      <c r="E334">
        <v>672</v>
      </c>
      <c r="F334">
        <v>672</v>
      </c>
    </row>
    <row r="335" spans="1:6">
      <c r="A335" t="s">
        <v>845</v>
      </c>
      <c r="B335" t="s">
        <v>25</v>
      </c>
      <c r="C335" t="s">
        <v>1073</v>
      </c>
      <c r="D335" t="s">
        <v>854</v>
      </c>
      <c r="E335">
        <v>672</v>
      </c>
      <c r="F335">
        <v>672</v>
      </c>
    </row>
    <row r="336" spans="1:6">
      <c r="A336" t="s">
        <v>845</v>
      </c>
      <c r="B336" t="s">
        <v>25</v>
      </c>
      <c r="C336" t="s">
        <v>1074</v>
      </c>
      <c r="D336" t="s">
        <v>1018</v>
      </c>
      <c r="E336">
        <v>672</v>
      </c>
      <c r="F336">
        <v>672</v>
      </c>
    </row>
    <row r="337" spans="1:6">
      <c r="A337" t="s">
        <v>845</v>
      </c>
      <c r="B337" t="s">
        <v>25</v>
      </c>
      <c r="C337" t="s">
        <v>1075</v>
      </c>
      <c r="D337" t="s">
        <v>1061</v>
      </c>
      <c r="E337">
        <v>672</v>
      </c>
      <c r="F337">
        <v>672</v>
      </c>
    </row>
    <row r="338" spans="1:6">
      <c r="A338" t="s">
        <v>845</v>
      </c>
      <c r="B338" t="s">
        <v>25</v>
      </c>
      <c r="C338" t="s">
        <v>1076</v>
      </c>
      <c r="D338" t="s">
        <v>1061</v>
      </c>
      <c r="E338">
        <v>336</v>
      </c>
      <c r="F338">
        <v>336</v>
      </c>
    </row>
    <row r="339" spans="1:6">
      <c r="A339" t="s">
        <v>845</v>
      </c>
      <c r="B339" t="s">
        <v>25</v>
      </c>
      <c r="C339" t="s">
        <v>1077</v>
      </c>
      <c r="D339" t="s">
        <v>1058</v>
      </c>
      <c r="E339">
        <v>672</v>
      </c>
      <c r="F339">
        <v>672</v>
      </c>
    </row>
    <row r="340" spans="1:6">
      <c r="A340" t="s">
        <v>845</v>
      </c>
      <c r="B340" t="s">
        <v>25</v>
      </c>
      <c r="C340" t="s">
        <v>1078</v>
      </c>
      <c r="D340" t="s">
        <v>1079</v>
      </c>
      <c r="E340">
        <v>84</v>
      </c>
      <c r="F340">
        <v>84</v>
      </c>
    </row>
    <row r="341" spans="1:6">
      <c r="A341" t="s">
        <v>845</v>
      </c>
      <c r="B341" t="s">
        <v>25</v>
      </c>
      <c r="C341" t="s">
        <v>1080</v>
      </c>
      <c r="D341" t="s">
        <v>1081</v>
      </c>
      <c r="E341">
        <v>252</v>
      </c>
      <c r="F341">
        <v>252</v>
      </c>
    </row>
    <row r="342" spans="1:6">
      <c r="A342" t="s">
        <v>845</v>
      </c>
      <c r="B342" t="s">
        <v>25</v>
      </c>
      <c r="C342" t="s">
        <v>1082</v>
      </c>
      <c r="D342" t="s">
        <v>1083</v>
      </c>
      <c r="E342">
        <v>840</v>
      </c>
      <c r="F342">
        <v>840</v>
      </c>
    </row>
    <row r="343" spans="1:6">
      <c r="A343" t="s">
        <v>845</v>
      </c>
      <c r="B343" t="s">
        <v>25</v>
      </c>
      <c r="C343" t="s">
        <v>1084</v>
      </c>
      <c r="D343" t="s">
        <v>1083</v>
      </c>
      <c r="E343">
        <v>420</v>
      </c>
      <c r="F343">
        <v>420</v>
      </c>
    </row>
    <row r="344" spans="1:6">
      <c r="A344" t="s">
        <v>845</v>
      </c>
      <c r="B344" t="s">
        <v>25</v>
      </c>
      <c r="C344" t="s">
        <v>1085</v>
      </c>
      <c r="D344" t="s">
        <v>1083</v>
      </c>
      <c r="E344">
        <v>4032</v>
      </c>
      <c r="F344">
        <v>4032</v>
      </c>
    </row>
    <row r="345" spans="1:6">
      <c r="A345" t="s">
        <v>845</v>
      </c>
      <c r="B345" t="s">
        <v>25</v>
      </c>
      <c r="C345" t="s">
        <v>1086</v>
      </c>
      <c r="D345" t="s">
        <v>1083</v>
      </c>
      <c r="E345">
        <v>4032</v>
      </c>
      <c r="F345">
        <v>4032</v>
      </c>
    </row>
    <row r="346" spans="1:6">
      <c r="A346" t="s">
        <v>845</v>
      </c>
      <c r="B346" t="s">
        <v>25</v>
      </c>
      <c r="C346" t="s">
        <v>1087</v>
      </c>
      <c r="D346" t="s">
        <v>1083</v>
      </c>
      <c r="E346">
        <v>4032</v>
      </c>
      <c r="F346">
        <v>4032</v>
      </c>
    </row>
    <row r="347" spans="1:6">
      <c r="A347" t="s">
        <v>845</v>
      </c>
      <c r="B347" t="s">
        <v>25</v>
      </c>
      <c r="C347" t="s">
        <v>1088</v>
      </c>
      <c r="D347" t="s">
        <v>1083</v>
      </c>
      <c r="E347">
        <v>4032</v>
      </c>
      <c r="F347">
        <v>4032</v>
      </c>
    </row>
    <row r="348" spans="1:6">
      <c r="A348" t="s">
        <v>845</v>
      </c>
      <c r="B348" t="s">
        <v>25</v>
      </c>
      <c r="C348" t="s">
        <v>1089</v>
      </c>
      <c r="D348" t="s">
        <v>1083</v>
      </c>
      <c r="E348">
        <v>3360</v>
      </c>
      <c r="F348">
        <v>3360</v>
      </c>
    </row>
    <row r="349" spans="1:6">
      <c r="A349" t="s">
        <v>845</v>
      </c>
      <c r="B349" t="s">
        <v>25</v>
      </c>
      <c r="C349" t="s">
        <v>1090</v>
      </c>
      <c r="D349" t="s">
        <v>1083</v>
      </c>
      <c r="E349">
        <v>672</v>
      </c>
      <c r="F349">
        <v>672</v>
      </c>
    </row>
    <row r="350" spans="1:6">
      <c r="A350" t="s">
        <v>845</v>
      </c>
      <c r="B350" t="s">
        <v>25</v>
      </c>
      <c r="C350" t="s">
        <v>1091</v>
      </c>
      <c r="D350" t="s">
        <v>1092</v>
      </c>
      <c r="E350">
        <v>1260</v>
      </c>
      <c r="F350">
        <v>1260</v>
      </c>
    </row>
    <row r="351" spans="1:6">
      <c r="A351" t="s">
        <v>845</v>
      </c>
      <c r="B351" t="s">
        <v>25</v>
      </c>
      <c r="C351" t="s">
        <v>1093</v>
      </c>
      <c r="D351" t="s">
        <v>1092</v>
      </c>
      <c r="E351">
        <v>840</v>
      </c>
      <c r="F351">
        <v>840</v>
      </c>
    </row>
    <row r="352" spans="1:6">
      <c r="A352" t="s">
        <v>845</v>
      </c>
      <c r="B352" t="s">
        <v>25</v>
      </c>
      <c r="C352" t="s">
        <v>1094</v>
      </c>
      <c r="D352" t="s">
        <v>1092</v>
      </c>
      <c r="E352">
        <v>1344</v>
      </c>
      <c r="F352">
        <v>1344</v>
      </c>
    </row>
    <row r="353" spans="1:6">
      <c r="A353" t="s">
        <v>845</v>
      </c>
      <c r="B353" t="s">
        <v>25</v>
      </c>
      <c r="C353" t="s">
        <v>1095</v>
      </c>
      <c r="D353" t="s">
        <v>1092</v>
      </c>
      <c r="E353">
        <v>840</v>
      </c>
      <c r="F353">
        <v>840</v>
      </c>
    </row>
    <row r="354" spans="1:6">
      <c r="A354" t="s">
        <v>845</v>
      </c>
      <c r="B354" t="s">
        <v>25</v>
      </c>
      <c r="C354" t="s">
        <v>1096</v>
      </c>
      <c r="D354" t="s">
        <v>1092</v>
      </c>
      <c r="E354">
        <v>672</v>
      </c>
      <c r="F354">
        <v>672</v>
      </c>
    </row>
    <row r="355" spans="1:6">
      <c r="A355" t="s">
        <v>845</v>
      </c>
      <c r="B355" t="s">
        <v>25</v>
      </c>
      <c r="C355" t="s">
        <v>1097</v>
      </c>
      <c r="D355" t="s">
        <v>1092</v>
      </c>
      <c r="E355">
        <v>1008</v>
      </c>
      <c r="F355">
        <v>1008</v>
      </c>
    </row>
    <row r="356" spans="1:6">
      <c r="A356" t="s">
        <v>845</v>
      </c>
      <c r="B356" t="s">
        <v>25</v>
      </c>
      <c r="C356" t="s">
        <v>1098</v>
      </c>
      <c r="D356" t="s">
        <v>1092</v>
      </c>
      <c r="E356">
        <v>672</v>
      </c>
      <c r="F356">
        <v>672</v>
      </c>
    </row>
    <row r="357" spans="1:6">
      <c r="A357" t="s">
        <v>845</v>
      </c>
      <c r="B357" t="s">
        <v>25</v>
      </c>
      <c r="C357" t="s">
        <v>1099</v>
      </c>
      <c r="D357" t="s">
        <v>857</v>
      </c>
      <c r="E357">
        <v>504</v>
      </c>
      <c r="F357">
        <v>504</v>
      </c>
    </row>
    <row r="358" spans="1:6">
      <c r="A358" t="s">
        <v>845</v>
      </c>
      <c r="B358" t="s">
        <v>25</v>
      </c>
      <c r="C358" t="s">
        <v>1100</v>
      </c>
      <c r="D358" t="s">
        <v>1101</v>
      </c>
      <c r="E358">
        <v>420</v>
      </c>
      <c r="F358">
        <v>420</v>
      </c>
    </row>
    <row r="359" spans="1:6">
      <c r="A359" t="s">
        <v>845</v>
      </c>
      <c r="B359" t="s">
        <v>25</v>
      </c>
      <c r="C359" t="s">
        <v>1102</v>
      </c>
      <c r="D359" t="s">
        <v>1103</v>
      </c>
      <c r="E359">
        <v>840</v>
      </c>
      <c r="F359">
        <v>840</v>
      </c>
    </row>
    <row r="360" spans="1:6">
      <c r="A360" t="s">
        <v>845</v>
      </c>
      <c r="B360" t="s">
        <v>25</v>
      </c>
      <c r="C360" t="s">
        <v>1104</v>
      </c>
      <c r="D360" t="s">
        <v>1103</v>
      </c>
      <c r="E360">
        <v>420</v>
      </c>
      <c r="F360">
        <v>420</v>
      </c>
    </row>
    <row r="361" spans="1:6">
      <c r="A361" t="s">
        <v>845</v>
      </c>
      <c r="B361" t="s">
        <v>25</v>
      </c>
      <c r="C361" t="s">
        <v>1105</v>
      </c>
      <c r="D361" t="s">
        <v>1106</v>
      </c>
      <c r="E361">
        <v>168</v>
      </c>
      <c r="F361">
        <v>168</v>
      </c>
    </row>
    <row r="362" spans="1:6">
      <c r="A362" t="s">
        <v>845</v>
      </c>
      <c r="B362" t="s">
        <v>25</v>
      </c>
      <c r="C362" t="s">
        <v>1107</v>
      </c>
      <c r="D362" t="s">
        <v>1108</v>
      </c>
      <c r="E362">
        <v>420</v>
      </c>
      <c r="F362">
        <v>420</v>
      </c>
    </row>
    <row r="363" spans="1:6">
      <c r="A363" t="s">
        <v>845</v>
      </c>
      <c r="B363" t="s">
        <v>25</v>
      </c>
      <c r="C363" t="s">
        <v>1109</v>
      </c>
      <c r="D363" t="s">
        <v>1108</v>
      </c>
      <c r="E363">
        <v>504</v>
      </c>
      <c r="F363">
        <v>504</v>
      </c>
    </row>
    <row r="364" spans="1:6">
      <c r="A364" t="s">
        <v>845</v>
      </c>
      <c r="B364" t="s">
        <v>25</v>
      </c>
      <c r="C364" t="s">
        <v>1025</v>
      </c>
      <c r="D364" t="s">
        <v>1108</v>
      </c>
      <c r="E364">
        <v>840</v>
      </c>
      <c r="F364">
        <v>840</v>
      </c>
    </row>
    <row r="365" spans="1:6">
      <c r="A365" t="s">
        <v>839</v>
      </c>
      <c r="C365" t="s">
        <v>840</v>
      </c>
      <c r="D365" t="s">
        <v>841</v>
      </c>
      <c r="E365">
        <v>975</v>
      </c>
      <c r="F365">
        <v>975</v>
      </c>
    </row>
    <row r="366" spans="1:6">
      <c r="A366" t="s">
        <v>839</v>
      </c>
      <c r="C366" t="s">
        <v>1110</v>
      </c>
      <c r="D366" t="s">
        <v>1111</v>
      </c>
      <c r="E366">
        <v>3116</v>
      </c>
      <c r="F366">
        <v>3116</v>
      </c>
    </row>
    <row r="367" spans="1:6">
      <c r="A367" t="s">
        <v>839</v>
      </c>
      <c r="C367" t="s">
        <v>1112</v>
      </c>
      <c r="D367" t="s">
        <v>1113</v>
      </c>
      <c r="E367">
        <v>1000</v>
      </c>
      <c r="F367">
        <v>0</v>
      </c>
    </row>
    <row r="368" spans="1:6">
      <c r="A368" t="s">
        <v>839</v>
      </c>
      <c r="C368" t="s">
        <v>1114</v>
      </c>
      <c r="D368" t="s">
        <v>1115</v>
      </c>
      <c r="E368">
        <v>2000</v>
      </c>
      <c r="F368">
        <v>0</v>
      </c>
    </row>
    <row r="369" spans="1:6">
      <c r="A369" t="s">
        <v>839</v>
      </c>
      <c r="C369" t="s">
        <v>1116</v>
      </c>
      <c r="D369" t="s">
        <v>841</v>
      </c>
      <c r="E369">
        <v>90</v>
      </c>
      <c r="F369">
        <v>1065</v>
      </c>
    </row>
    <row r="370" spans="1:6">
      <c r="A370" t="s">
        <v>839</v>
      </c>
      <c r="C370" t="s">
        <v>1117</v>
      </c>
      <c r="D370" t="s">
        <v>841</v>
      </c>
      <c r="E370">
        <v>1010</v>
      </c>
      <c r="F370">
        <v>1100</v>
      </c>
    </row>
    <row r="371" spans="1:6">
      <c r="A371" t="s">
        <v>839</v>
      </c>
      <c r="C371" t="s">
        <v>1118</v>
      </c>
      <c r="D371" t="s">
        <v>841</v>
      </c>
      <c r="E371">
        <v>950</v>
      </c>
      <c r="F371">
        <v>1050</v>
      </c>
    </row>
    <row r="372" spans="1:6">
      <c r="A372" t="s">
        <v>839</v>
      </c>
      <c r="C372" t="s">
        <v>1119</v>
      </c>
      <c r="D372" t="s">
        <v>841</v>
      </c>
      <c r="E372">
        <v>1000</v>
      </c>
      <c r="F372">
        <v>1090</v>
      </c>
    </row>
    <row r="373" spans="1:6">
      <c r="A373" t="s">
        <v>839</v>
      </c>
      <c r="C373" t="s">
        <v>1120</v>
      </c>
      <c r="D373" t="s">
        <v>1121</v>
      </c>
      <c r="E373">
        <v>5400</v>
      </c>
      <c r="F373">
        <v>5400</v>
      </c>
    </row>
    <row r="374" spans="1:6">
      <c r="A374" t="s">
        <v>839</v>
      </c>
      <c r="C374" t="s">
        <v>1122</v>
      </c>
      <c r="D374" t="s">
        <v>1123</v>
      </c>
      <c r="E374">
        <v>600</v>
      </c>
      <c r="F374">
        <v>600</v>
      </c>
    </row>
    <row r="375" spans="1:6">
      <c r="A375" t="s">
        <v>871</v>
      </c>
      <c r="B375">
        <v>1</v>
      </c>
      <c r="C375" t="s">
        <v>1124</v>
      </c>
      <c r="D375" t="s">
        <v>888</v>
      </c>
      <c r="E375">
        <v>6090</v>
      </c>
      <c r="F375">
        <v>6090</v>
      </c>
    </row>
    <row r="376" spans="1:6">
      <c r="A376" t="s">
        <v>871</v>
      </c>
      <c r="B376">
        <v>2</v>
      </c>
      <c r="C376" t="s">
        <v>872</v>
      </c>
      <c r="D376" t="s">
        <v>873</v>
      </c>
      <c r="E376">
        <v>10450</v>
      </c>
      <c r="F376">
        <v>10450</v>
      </c>
    </row>
    <row r="377" spans="1:6">
      <c r="A377" t="s">
        <v>871</v>
      </c>
      <c r="B377">
        <v>3</v>
      </c>
      <c r="C377" t="s">
        <v>1125</v>
      </c>
      <c r="D377" t="s">
        <v>880</v>
      </c>
      <c r="E377">
        <v>3591</v>
      </c>
      <c r="F377">
        <v>3591</v>
      </c>
    </row>
    <row r="378" spans="1:6">
      <c r="A378" t="s">
        <v>871</v>
      </c>
      <c r="B378">
        <v>4</v>
      </c>
      <c r="C378" t="s">
        <v>879</v>
      </c>
      <c r="D378" t="s">
        <v>880</v>
      </c>
      <c r="E378">
        <v>1000</v>
      </c>
      <c r="F378">
        <v>1000</v>
      </c>
    </row>
    <row r="379" spans="1:6">
      <c r="A379" t="s">
        <v>871</v>
      </c>
      <c r="B379">
        <v>5</v>
      </c>
      <c r="C379" t="s">
        <v>1126</v>
      </c>
      <c r="D379" t="s">
        <v>1127</v>
      </c>
      <c r="E379">
        <v>1000</v>
      </c>
      <c r="F379">
        <v>1000</v>
      </c>
    </row>
    <row r="380" spans="1:6">
      <c r="A380" t="s">
        <v>871</v>
      </c>
      <c r="B380">
        <v>6</v>
      </c>
      <c r="C380" t="s">
        <v>1128</v>
      </c>
      <c r="D380" t="s">
        <v>883</v>
      </c>
      <c r="E380">
        <v>1000</v>
      </c>
      <c r="F380">
        <v>1000</v>
      </c>
    </row>
    <row r="381" spans="1:6">
      <c r="A381" t="s">
        <v>871</v>
      </c>
      <c r="B381">
        <v>7</v>
      </c>
      <c r="C381" t="s">
        <v>1129</v>
      </c>
      <c r="D381" t="s">
        <v>883</v>
      </c>
      <c r="E381">
        <v>1000</v>
      </c>
      <c r="F381">
        <v>1000</v>
      </c>
    </row>
    <row r="382" spans="1:6">
      <c r="A382" t="s">
        <v>871</v>
      </c>
      <c r="B382">
        <v>8</v>
      </c>
      <c r="C382" t="s">
        <v>1130</v>
      </c>
      <c r="D382" t="s">
        <v>880</v>
      </c>
      <c r="E382">
        <v>3527.5</v>
      </c>
      <c r="F382">
        <v>3527.5</v>
      </c>
    </row>
    <row r="383" spans="1:6">
      <c r="A383" t="s">
        <v>871</v>
      </c>
      <c r="B383">
        <v>9</v>
      </c>
      <c r="C383" t="s">
        <v>1131</v>
      </c>
      <c r="D383" t="s">
        <v>883</v>
      </c>
      <c r="E383">
        <v>1000</v>
      </c>
      <c r="F383">
        <v>1000</v>
      </c>
    </row>
    <row r="384" spans="1:6">
      <c r="A384" t="s">
        <v>871</v>
      </c>
      <c r="B384">
        <v>10</v>
      </c>
      <c r="C384" t="s">
        <v>1132</v>
      </c>
      <c r="D384" t="s">
        <v>883</v>
      </c>
      <c r="E384">
        <v>1000</v>
      </c>
      <c r="F384">
        <v>1000</v>
      </c>
    </row>
    <row r="385" spans="1:6">
      <c r="A385" t="s">
        <v>871</v>
      </c>
      <c r="B385">
        <v>11</v>
      </c>
      <c r="C385" t="s">
        <v>1128</v>
      </c>
      <c r="D385" t="s">
        <v>883</v>
      </c>
      <c r="E385">
        <v>1000</v>
      </c>
      <c r="F385">
        <v>1000</v>
      </c>
    </row>
    <row r="386" spans="1:6">
      <c r="A386" t="s">
        <v>871</v>
      </c>
      <c r="B386">
        <v>12</v>
      </c>
      <c r="C386" t="s">
        <v>1133</v>
      </c>
      <c r="D386" t="s">
        <v>1134</v>
      </c>
      <c r="E386">
        <v>80</v>
      </c>
      <c r="F386">
        <v>80</v>
      </c>
    </row>
    <row r="387" spans="1:6">
      <c r="A387" t="s">
        <v>871</v>
      </c>
      <c r="B387">
        <v>13</v>
      </c>
      <c r="C387" t="s">
        <v>1135</v>
      </c>
      <c r="D387" t="s">
        <v>1134</v>
      </c>
      <c r="E387">
        <v>80</v>
      </c>
      <c r="F387">
        <v>80</v>
      </c>
    </row>
    <row r="388" spans="1:5">
      <c r="A388" t="s">
        <v>309</v>
      </c>
      <c r="B388" t="s">
        <v>25</v>
      </c>
      <c r="C388" t="s">
        <v>310</v>
      </c>
      <c r="D388" t="s">
        <v>311</v>
      </c>
      <c r="E388">
        <v>9900</v>
      </c>
    </row>
    <row r="389" spans="1:6">
      <c r="A389" t="s">
        <v>309</v>
      </c>
      <c r="B389" t="s">
        <v>25</v>
      </c>
      <c r="C389" t="s">
        <v>313</v>
      </c>
      <c r="D389" t="s">
        <v>314</v>
      </c>
      <c r="E389">
        <v>16000</v>
      </c>
      <c r="F389">
        <v>12900</v>
      </c>
    </row>
    <row r="390" spans="1:6">
      <c r="A390" t="s">
        <v>309</v>
      </c>
      <c r="B390" t="s">
        <v>25</v>
      </c>
      <c r="C390" t="s">
        <v>1136</v>
      </c>
      <c r="D390" t="s">
        <v>1137</v>
      </c>
      <c r="E390">
        <v>4935</v>
      </c>
      <c r="F390">
        <v>4935</v>
      </c>
    </row>
    <row r="391" spans="1:6">
      <c r="A391" t="s">
        <v>309</v>
      </c>
      <c r="B391" t="s">
        <v>25</v>
      </c>
      <c r="C391" t="s">
        <v>316</v>
      </c>
      <c r="D391" t="s">
        <v>317</v>
      </c>
      <c r="E391">
        <v>4090</v>
      </c>
      <c r="F391">
        <v>3150</v>
      </c>
    </row>
    <row r="392" spans="1:6">
      <c r="A392" t="s">
        <v>309</v>
      </c>
      <c r="B392" t="s">
        <v>25</v>
      </c>
      <c r="C392" t="s">
        <v>319</v>
      </c>
      <c r="D392" t="s">
        <v>320</v>
      </c>
      <c r="E392">
        <v>7350</v>
      </c>
      <c r="F392">
        <v>7350</v>
      </c>
    </row>
    <row r="393" spans="1:6">
      <c r="A393" t="s">
        <v>309</v>
      </c>
      <c r="B393" t="s">
        <v>25</v>
      </c>
      <c r="C393" t="s">
        <v>1138</v>
      </c>
      <c r="D393" t="s">
        <v>320</v>
      </c>
      <c r="E393">
        <v>2420</v>
      </c>
      <c r="F393">
        <v>2500</v>
      </c>
    </row>
    <row r="394" spans="1:5">
      <c r="A394" t="s">
        <v>309</v>
      </c>
      <c r="B394" t="s">
        <v>25</v>
      </c>
      <c r="C394" t="s">
        <v>322</v>
      </c>
      <c r="D394" t="s">
        <v>323</v>
      </c>
      <c r="E394">
        <v>21345.5</v>
      </c>
    </row>
    <row r="395" spans="1:6">
      <c r="A395" t="s">
        <v>309</v>
      </c>
      <c r="B395" t="s">
        <v>25</v>
      </c>
      <c r="C395" t="s">
        <v>325</v>
      </c>
      <c r="D395" t="s">
        <v>326</v>
      </c>
      <c r="E395">
        <v>3000</v>
      </c>
      <c r="F395">
        <v>3000</v>
      </c>
    </row>
    <row r="396" spans="1:6">
      <c r="A396" t="s">
        <v>309</v>
      </c>
      <c r="B396" t="s">
        <v>25</v>
      </c>
      <c r="C396" t="s">
        <v>328</v>
      </c>
      <c r="D396" t="s">
        <v>329</v>
      </c>
      <c r="E396">
        <v>4850</v>
      </c>
      <c r="F396">
        <v>4850</v>
      </c>
    </row>
    <row r="397" spans="1:6">
      <c r="A397" t="s">
        <v>309</v>
      </c>
      <c r="B397" t="s">
        <v>25</v>
      </c>
      <c r="C397" t="s">
        <v>331</v>
      </c>
      <c r="D397" t="s">
        <v>329</v>
      </c>
      <c r="E397">
        <v>11500</v>
      </c>
      <c r="F397">
        <v>11500</v>
      </c>
    </row>
    <row r="398" spans="1:6">
      <c r="A398" t="s">
        <v>309</v>
      </c>
      <c r="B398" t="s">
        <v>25</v>
      </c>
      <c r="C398" t="s">
        <v>333</v>
      </c>
      <c r="D398" t="s">
        <v>334</v>
      </c>
      <c r="E398">
        <v>3000</v>
      </c>
      <c r="F398">
        <v>3000</v>
      </c>
    </row>
    <row r="399" spans="1:6">
      <c r="A399" t="s">
        <v>309</v>
      </c>
      <c r="B399" t="s">
        <v>25</v>
      </c>
      <c r="C399" t="s">
        <v>1139</v>
      </c>
      <c r="D399" t="s">
        <v>1140</v>
      </c>
      <c r="E399">
        <v>10000</v>
      </c>
      <c r="F399">
        <v>10000</v>
      </c>
    </row>
    <row r="400" spans="1:5">
      <c r="A400" t="s">
        <v>309</v>
      </c>
      <c r="B400" t="s">
        <v>25</v>
      </c>
      <c r="C400" t="s">
        <v>1141</v>
      </c>
      <c r="D400" t="s">
        <v>1142</v>
      </c>
      <c r="E400">
        <v>8800</v>
      </c>
    </row>
    <row r="401" spans="1:6">
      <c r="A401" t="s">
        <v>309</v>
      </c>
      <c r="B401" t="s">
        <v>25</v>
      </c>
      <c r="C401" t="s">
        <v>1143</v>
      </c>
      <c r="D401" t="s">
        <v>1144</v>
      </c>
      <c r="E401">
        <v>2000</v>
      </c>
      <c r="F401">
        <v>2000</v>
      </c>
    </row>
    <row r="402" spans="1:6">
      <c r="A402" t="s">
        <v>309</v>
      </c>
      <c r="B402" t="s">
        <v>25</v>
      </c>
      <c r="C402" t="s">
        <v>336</v>
      </c>
      <c r="D402" t="s">
        <v>337</v>
      </c>
      <c r="E402">
        <v>10100</v>
      </c>
      <c r="F402">
        <v>10100</v>
      </c>
    </row>
    <row r="403" spans="1:6">
      <c r="A403" t="s">
        <v>309</v>
      </c>
      <c r="B403" t="s">
        <v>339</v>
      </c>
      <c r="C403" t="s">
        <v>340</v>
      </c>
      <c r="D403" t="s">
        <v>341</v>
      </c>
      <c r="E403">
        <v>45000</v>
      </c>
      <c r="F403">
        <v>31920</v>
      </c>
    </row>
    <row r="404" spans="1:6">
      <c r="A404" t="s">
        <v>309</v>
      </c>
      <c r="B404" t="s">
        <v>25</v>
      </c>
      <c r="C404" t="s">
        <v>1145</v>
      </c>
      <c r="D404" t="s">
        <v>344</v>
      </c>
      <c r="E404">
        <v>3350</v>
      </c>
      <c r="F404">
        <v>3350</v>
      </c>
    </row>
    <row r="405" spans="1:6">
      <c r="A405" t="s">
        <v>309</v>
      </c>
      <c r="B405" t="s">
        <v>25</v>
      </c>
      <c r="C405" t="s">
        <v>343</v>
      </c>
      <c r="D405" t="s">
        <v>344</v>
      </c>
      <c r="E405">
        <v>4000</v>
      </c>
      <c r="F405">
        <v>4000</v>
      </c>
    </row>
    <row r="406" spans="1:6">
      <c r="A406" t="s">
        <v>309</v>
      </c>
      <c r="B406" t="s">
        <v>25</v>
      </c>
      <c r="C406" t="s">
        <v>1146</v>
      </c>
      <c r="D406" t="s">
        <v>1147</v>
      </c>
      <c r="E406">
        <v>5600</v>
      </c>
      <c r="F406">
        <v>5600</v>
      </c>
    </row>
    <row r="407" spans="1:6">
      <c r="A407" t="s">
        <v>309</v>
      </c>
      <c r="B407" t="s">
        <v>25</v>
      </c>
      <c r="C407" t="s">
        <v>346</v>
      </c>
      <c r="D407" t="s">
        <v>347</v>
      </c>
      <c r="E407">
        <v>4500</v>
      </c>
      <c r="F407">
        <v>4050</v>
      </c>
    </row>
    <row r="408" spans="1:5">
      <c r="A408" t="s">
        <v>309</v>
      </c>
      <c r="B408" t="s">
        <v>25</v>
      </c>
      <c r="C408" t="s">
        <v>349</v>
      </c>
      <c r="D408" t="s">
        <v>350</v>
      </c>
      <c r="E408">
        <v>3000</v>
      </c>
    </row>
    <row r="409" spans="1:5">
      <c r="A409" t="s">
        <v>309</v>
      </c>
      <c r="B409" t="s">
        <v>25</v>
      </c>
      <c r="C409" t="s">
        <v>1141</v>
      </c>
      <c r="D409" t="s">
        <v>1142</v>
      </c>
      <c r="E409">
        <v>1000</v>
      </c>
    </row>
    <row r="410" spans="1:6">
      <c r="A410" t="s">
        <v>309</v>
      </c>
      <c r="B410" t="s">
        <v>25</v>
      </c>
      <c r="C410" t="s">
        <v>1148</v>
      </c>
      <c r="D410" t="s">
        <v>1149</v>
      </c>
      <c r="E410">
        <v>1000</v>
      </c>
      <c r="F410">
        <v>1000</v>
      </c>
    </row>
    <row r="411" spans="1:6">
      <c r="A411" t="s">
        <v>309</v>
      </c>
      <c r="B411" t="s">
        <v>339</v>
      </c>
      <c r="C411" t="s">
        <v>1150</v>
      </c>
      <c r="D411" t="s">
        <v>1151</v>
      </c>
      <c r="E411">
        <v>1000</v>
      </c>
      <c r="F411">
        <v>1000</v>
      </c>
    </row>
    <row r="412" spans="1:5">
      <c r="A412" t="s">
        <v>309</v>
      </c>
      <c r="B412" t="s">
        <v>25</v>
      </c>
      <c r="C412" t="s">
        <v>352</v>
      </c>
      <c r="D412" t="s">
        <v>353</v>
      </c>
      <c r="E412">
        <v>1000</v>
      </c>
    </row>
    <row r="413" spans="1:5">
      <c r="A413" t="s">
        <v>309</v>
      </c>
      <c r="B413" t="s">
        <v>25</v>
      </c>
      <c r="C413" t="s">
        <v>1136</v>
      </c>
      <c r="D413" t="s">
        <v>1137</v>
      </c>
      <c r="E413">
        <v>1000</v>
      </c>
    </row>
    <row r="414" spans="1:5">
      <c r="A414" t="s">
        <v>309</v>
      </c>
      <c r="B414" t="s">
        <v>25</v>
      </c>
      <c r="C414" t="s">
        <v>1152</v>
      </c>
      <c r="D414" t="s">
        <v>317</v>
      </c>
      <c r="E414">
        <v>1000</v>
      </c>
    </row>
    <row r="415" spans="1:5">
      <c r="A415" t="s">
        <v>309</v>
      </c>
      <c r="B415" t="s">
        <v>25</v>
      </c>
      <c r="C415" t="s">
        <v>355</v>
      </c>
      <c r="D415" t="s">
        <v>317</v>
      </c>
      <c r="E415">
        <v>1000</v>
      </c>
    </row>
    <row r="416" spans="1:5">
      <c r="A416" t="s">
        <v>309</v>
      </c>
      <c r="B416" t="s">
        <v>25</v>
      </c>
      <c r="C416" t="s">
        <v>357</v>
      </c>
      <c r="D416" t="s">
        <v>358</v>
      </c>
      <c r="E416">
        <v>1000</v>
      </c>
    </row>
    <row r="417" spans="1:5">
      <c r="A417" t="s">
        <v>309</v>
      </c>
      <c r="B417" t="s">
        <v>25</v>
      </c>
      <c r="C417" t="s">
        <v>319</v>
      </c>
      <c r="D417" t="s">
        <v>320</v>
      </c>
      <c r="E417">
        <v>1000</v>
      </c>
    </row>
    <row r="418" spans="1:5">
      <c r="A418" t="s">
        <v>309</v>
      </c>
      <c r="B418" t="s">
        <v>25</v>
      </c>
      <c r="C418" t="s">
        <v>1153</v>
      </c>
      <c r="D418" t="s">
        <v>317</v>
      </c>
      <c r="E418">
        <v>1000</v>
      </c>
    </row>
    <row r="419" spans="1:5">
      <c r="A419" t="s">
        <v>309</v>
      </c>
      <c r="B419" t="s">
        <v>25</v>
      </c>
      <c r="C419" t="s">
        <v>1154</v>
      </c>
      <c r="D419" t="s">
        <v>317</v>
      </c>
      <c r="E419">
        <v>1000</v>
      </c>
    </row>
    <row r="420" spans="1:6">
      <c r="A420" t="s">
        <v>309</v>
      </c>
      <c r="B420" t="s">
        <v>25</v>
      </c>
      <c r="C420" t="s">
        <v>1155</v>
      </c>
      <c r="D420" t="s">
        <v>1156</v>
      </c>
      <c r="E420">
        <v>1000</v>
      </c>
      <c r="F420">
        <v>1000</v>
      </c>
    </row>
    <row r="421" spans="1:6">
      <c r="A421" t="s">
        <v>309</v>
      </c>
      <c r="B421" t="s">
        <v>25</v>
      </c>
      <c r="C421" t="s">
        <v>1157</v>
      </c>
      <c r="D421" t="s">
        <v>1156</v>
      </c>
      <c r="E421">
        <v>1000</v>
      </c>
      <c r="F421">
        <v>1000</v>
      </c>
    </row>
    <row r="422" spans="1:6">
      <c r="A422" t="s">
        <v>309</v>
      </c>
      <c r="B422" t="s">
        <v>25</v>
      </c>
      <c r="C422" t="s">
        <v>1158</v>
      </c>
      <c r="D422" t="s">
        <v>1156</v>
      </c>
      <c r="E422">
        <v>1000</v>
      </c>
      <c r="F422">
        <v>1000</v>
      </c>
    </row>
    <row r="423" spans="1:6">
      <c r="A423" t="s">
        <v>309</v>
      </c>
      <c r="B423" t="s">
        <v>25</v>
      </c>
      <c r="C423" t="s">
        <v>1159</v>
      </c>
      <c r="D423" t="s">
        <v>1156</v>
      </c>
      <c r="E423">
        <v>1000</v>
      </c>
      <c r="F423">
        <v>1000</v>
      </c>
    </row>
    <row r="424" spans="1:6">
      <c r="A424" t="s">
        <v>309</v>
      </c>
      <c r="B424" t="s">
        <v>25</v>
      </c>
      <c r="C424" t="s">
        <v>1160</v>
      </c>
      <c r="D424" t="s">
        <v>1161</v>
      </c>
      <c r="E424">
        <v>1000</v>
      </c>
      <c r="F424">
        <v>1000</v>
      </c>
    </row>
    <row r="425" spans="1:6">
      <c r="A425" t="s">
        <v>309</v>
      </c>
      <c r="B425" t="s">
        <v>25</v>
      </c>
      <c r="C425" t="s">
        <v>1139</v>
      </c>
      <c r="D425" t="s">
        <v>1140</v>
      </c>
      <c r="E425">
        <v>1000</v>
      </c>
      <c r="F425">
        <v>1000</v>
      </c>
    </row>
    <row r="426" spans="1:6">
      <c r="A426" t="s">
        <v>309</v>
      </c>
      <c r="B426" t="s">
        <v>25</v>
      </c>
      <c r="C426" t="s">
        <v>328</v>
      </c>
      <c r="D426" t="s">
        <v>329</v>
      </c>
      <c r="E426">
        <v>1000</v>
      </c>
      <c r="F426">
        <v>1000</v>
      </c>
    </row>
    <row r="427" spans="1:6">
      <c r="A427" t="s">
        <v>309</v>
      </c>
      <c r="B427" t="s">
        <v>25</v>
      </c>
      <c r="C427" t="s">
        <v>331</v>
      </c>
      <c r="D427" t="s">
        <v>329</v>
      </c>
      <c r="E427">
        <v>1000</v>
      </c>
      <c r="F427">
        <v>1000</v>
      </c>
    </row>
    <row r="428" spans="1:6">
      <c r="A428" t="s">
        <v>309</v>
      </c>
      <c r="B428" t="s">
        <v>25</v>
      </c>
      <c r="C428" t="s">
        <v>325</v>
      </c>
      <c r="D428" t="s">
        <v>326</v>
      </c>
      <c r="E428">
        <v>1000</v>
      </c>
      <c r="F428">
        <v>1000</v>
      </c>
    </row>
    <row r="429" spans="1:6">
      <c r="A429" t="s">
        <v>309</v>
      </c>
      <c r="B429" t="s">
        <v>25</v>
      </c>
      <c r="C429" t="s">
        <v>1162</v>
      </c>
      <c r="D429" t="s">
        <v>344</v>
      </c>
      <c r="E429">
        <v>1000</v>
      </c>
      <c r="F429">
        <v>1000</v>
      </c>
    </row>
    <row r="430" spans="1:5">
      <c r="A430" t="s">
        <v>309</v>
      </c>
      <c r="B430" t="s">
        <v>25</v>
      </c>
      <c r="C430" t="s">
        <v>1163</v>
      </c>
      <c r="D430" t="s">
        <v>344</v>
      </c>
      <c r="E430">
        <v>1000</v>
      </c>
    </row>
    <row r="431" spans="1:6">
      <c r="A431" t="s">
        <v>309</v>
      </c>
      <c r="B431" t="s">
        <v>25</v>
      </c>
      <c r="C431" t="s">
        <v>343</v>
      </c>
      <c r="D431" t="s">
        <v>344</v>
      </c>
      <c r="E431">
        <v>1000</v>
      </c>
      <c r="F431">
        <v>1000</v>
      </c>
    </row>
    <row r="432" spans="1:6">
      <c r="A432" t="s">
        <v>309</v>
      </c>
      <c r="B432" t="s">
        <v>25</v>
      </c>
      <c r="C432" t="s">
        <v>360</v>
      </c>
      <c r="D432" t="s">
        <v>344</v>
      </c>
      <c r="E432">
        <v>1000</v>
      </c>
      <c r="F432">
        <v>1000</v>
      </c>
    </row>
    <row r="433" spans="1:6">
      <c r="A433" t="s">
        <v>309</v>
      </c>
      <c r="B433" t="s">
        <v>25</v>
      </c>
      <c r="C433" t="s">
        <v>1145</v>
      </c>
      <c r="D433" t="s">
        <v>344</v>
      </c>
      <c r="E433">
        <v>1000</v>
      </c>
      <c r="F433">
        <v>1000</v>
      </c>
    </row>
    <row r="434" spans="1:6">
      <c r="A434" t="s">
        <v>309</v>
      </c>
      <c r="B434" t="s">
        <v>25</v>
      </c>
      <c r="C434" t="s">
        <v>336</v>
      </c>
      <c r="D434" t="s">
        <v>362</v>
      </c>
      <c r="E434">
        <v>1000</v>
      </c>
      <c r="F434">
        <v>1000</v>
      </c>
    </row>
    <row r="435" spans="1:6">
      <c r="A435" t="s">
        <v>309</v>
      </c>
      <c r="B435" t="s">
        <v>25</v>
      </c>
      <c r="C435" t="s">
        <v>363</v>
      </c>
      <c r="D435" t="s">
        <v>362</v>
      </c>
      <c r="E435">
        <v>1000</v>
      </c>
      <c r="F435">
        <v>1000</v>
      </c>
    </row>
    <row r="436" spans="1:6">
      <c r="A436" t="s">
        <v>309</v>
      </c>
      <c r="B436" t="s">
        <v>339</v>
      </c>
      <c r="C436" t="s">
        <v>340</v>
      </c>
      <c r="D436" t="s">
        <v>341</v>
      </c>
      <c r="E436">
        <v>1000</v>
      </c>
      <c r="F436">
        <v>1000</v>
      </c>
    </row>
    <row r="437" spans="1:6">
      <c r="A437" t="s">
        <v>309</v>
      </c>
      <c r="B437" t="s">
        <v>25</v>
      </c>
      <c r="C437" t="s">
        <v>365</v>
      </c>
      <c r="D437" t="s">
        <v>314</v>
      </c>
      <c r="E437">
        <v>1000</v>
      </c>
      <c r="F437">
        <v>1000</v>
      </c>
    </row>
    <row r="438" spans="1:6">
      <c r="A438" t="s">
        <v>309</v>
      </c>
      <c r="B438" t="s">
        <v>25</v>
      </c>
      <c r="C438" t="s">
        <v>313</v>
      </c>
      <c r="D438" t="s">
        <v>314</v>
      </c>
      <c r="E438">
        <v>1000</v>
      </c>
      <c r="F438">
        <v>1000</v>
      </c>
    </row>
    <row r="439" spans="1:6">
      <c r="A439" t="s">
        <v>309</v>
      </c>
      <c r="B439" t="s">
        <v>25</v>
      </c>
      <c r="C439" t="s">
        <v>1143</v>
      </c>
      <c r="D439" t="s">
        <v>1164</v>
      </c>
      <c r="E439">
        <v>1000</v>
      </c>
      <c r="F439">
        <v>1000</v>
      </c>
    </row>
    <row r="440" spans="1:5">
      <c r="A440" t="s">
        <v>309</v>
      </c>
      <c r="B440" t="s">
        <v>25</v>
      </c>
      <c r="C440" t="s">
        <v>367</v>
      </c>
      <c r="D440" t="s">
        <v>368</v>
      </c>
      <c r="E440">
        <v>1000</v>
      </c>
    </row>
    <row r="441" spans="1:5">
      <c r="A441" t="s">
        <v>309</v>
      </c>
      <c r="B441" t="s">
        <v>25</v>
      </c>
      <c r="C441" t="s">
        <v>370</v>
      </c>
      <c r="D441" t="s">
        <v>371</v>
      </c>
      <c r="E441">
        <v>1000</v>
      </c>
    </row>
    <row r="442" spans="1:5">
      <c r="A442" t="s">
        <v>309</v>
      </c>
      <c r="B442" t="s">
        <v>25</v>
      </c>
      <c r="C442" t="s">
        <v>373</v>
      </c>
      <c r="D442" t="s">
        <v>374</v>
      </c>
      <c r="E442">
        <v>1000</v>
      </c>
    </row>
    <row r="443" spans="1:5">
      <c r="A443" t="s">
        <v>309</v>
      </c>
      <c r="B443" t="s">
        <v>25</v>
      </c>
      <c r="C443" t="s">
        <v>1165</v>
      </c>
      <c r="D443" t="s">
        <v>374</v>
      </c>
      <c r="E443">
        <v>1000</v>
      </c>
    </row>
    <row r="444" spans="1:5">
      <c r="A444" t="s">
        <v>309</v>
      </c>
      <c r="B444" t="s">
        <v>25</v>
      </c>
      <c r="C444" t="s">
        <v>376</v>
      </c>
      <c r="D444" t="s">
        <v>368</v>
      </c>
      <c r="E444">
        <v>1000</v>
      </c>
    </row>
    <row r="445" spans="1:5">
      <c r="A445" t="s">
        <v>309</v>
      </c>
      <c r="B445" t="s">
        <v>25</v>
      </c>
      <c r="C445" t="s">
        <v>378</v>
      </c>
      <c r="D445" t="s">
        <v>379</v>
      </c>
      <c r="E445">
        <v>1000</v>
      </c>
    </row>
    <row r="446" spans="1:5">
      <c r="A446" t="s">
        <v>309</v>
      </c>
      <c r="B446" t="s">
        <v>25</v>
      </c>
      <c r="C446" t="s">
        <v>1166</v>
      </c>
      <c r="D446" t="s">
        <v>379</v>
      </c>
      <c r="E446">
        <v>1000</v>
      </c>
    </row>
    <row r="447" spans="1:5">
      <c r="A447" t="s">
        <v>309</v>
      </c>
      <c r="B447" t="s">
        <v>25</v>
      </c>
      <c r="C447" t="s">
        <v>381</v>
      </c>
      <c r="D447" t="s">
        <v>374</v>
      </c>
      <c r="E447">
        <v>1000</v>
      </c>
    </row>
    <row r="448" spans="1:5">
      <c r="A448" t="s">
        <v>309</v>
      </c>
      <c r="B448" t="s">
        <v>25</v>
      </c>
      <c r="C448" t="s">
        <v>383</v>
      </c>
      <c r="D448" t="s">
        <v>374</v>
      </c>
      <c r="E448">
        <v>1000</v>
      </c>
    </row>
    <row r="449" spans="1:5">
      <c r="A449" t="s">
        <v>309</v>
      </c>
      <c r="B449" t="s">
        <v>25</v>
      </c>
      <c r="C449" t="s">
        <v>310</v>
      </c>
      <c r="D449" t="s">
        <v>311</v>
      </c>
      <c r="E449">
        <v>1000</v>
      </c>
    </row>
    <row r="450" spans="1:5">
      <c r="A450" t="s">
        <v>309</v>
      </c>
      <c r="B450" t="s">
        <v>25</v>
      </c>
      <c r="C450" t="s">
        <v>385</v>
      </c>
      <c r="D450" t="s">
        <v>386</v>
      </c>
      <c r="E450">
        <v>1000</v>
      </c>
    </row>
    <row r="451" spans="1:6">
      <c r="A451" t="s">
        <v>309</v>
      </c>
      <c r="B451" t="s">
        <v>25</v>
      </c>
      <c r="C451" t="s">
        <v>388</v>
      </c>
      <c r="D451" t="s">
        <v>389</v>
      </c>
      <c r="E451">
        <v>1000</v>
      </c>
      <c r="F451">
        <v>1000</v>
      </c>
    </row>
    <row r="452" spans="1:5">
      <c r="A452" t="s">
        <v>309</v>
      </c>
      <c r="B452" t="s">
        <v>25</v>
      </c>
      <c r="C452" t="s">
        <v>391</v>
      </c>
      <c r="D452" t="s">
        <v>392</v>
      </c>
      <c r="E452">
        <v>475</v>
      </c>
    </row>
    <row r="453" spans="1:5">
      <c r="A453" t="s">
        <v>309</v>
      </c>
      <c r="B453" t="s">
        <v>25</v>
      </c>
      <c r="C453" t="s">
        <v>394</v>
      </c>
      <c r="D453" t="s">
        <v>392</v>
      </c>
      <c r="E453">
        <v>475</v>
      </c>
    </row>
    <row r="454" spans="1:5">
      <c r="A454" t="s">
        <v>309</v>
      </c>
      <c r="B454" t="s">
        <v>25</v>
      </c>
      <c r="C454" t="s">
        <v>396</v>
      </c>
      <c r="D454" t="s">
        <v>392</v>
      </c>
      <c r="E454">
        <v>475</v>
      </c>
    </row>
    <row r="455" spans="1:5">
      <c r="A455" t="s">
        <v>309</v>
      </c>
      <c r="B455" t="s">
        <v>25</v>
      </c>
      <c r="C455" t="s">
        <v>398</v>
      </c>
      <c r="D455" t="s">
        <v>392</v>
      </c>
      <c r="E455">
        <v>475</v>
      </c>
    </row>
    <row r="456" spans="1:5">
      <c r="A456" t="s">
        <v>309</v>
      </c>
      <c r="B456" t="s">
        <v>25</v>
      </c>
      <c r="C456" t="s">
        <v>400</v>
      </c>
      <c r="D456" t="s">
        <v>392</v>
      </c>
      <c r="E456">
        <v>475</v>
      </c>
    </row>
    <row r="457" spans="1:6">
      <c r="A457" t="s">
        <v>309</v>
      </c>
      <c r="B457" t="s">
        <v>25</v>
      </c>
      <c r="C457" t="s">
        <v>365</v>
      </c>
      <c r="D457" t="s">
        <v>314</v>
      </c>
      <c r="E457">
        <v>425</v>
      </c>
      <c r="F457">
        <v>425</v>
      </c>
    </row>
    <row r="458" spans="1:5">
      <c r="A458" t="s">
        <v>309</v>
      </c>
      <c r="B458" t="s">
        <v>25</v>
      </c>
      <c r="C458" t="s">
        <v>403</v>
      </c>
      <c r="D458" t="s">
        <v>404</v>
      </c>
      <c r="E458">
        <v>475</v>
      </c>
    </row>
    <row r="459" spans="1:5">
      <c r="A459" t="s">
        <v>309</v>
      </c>
      <c r="B459" t="s">
        <v>25</v>
      </c>
      <c r="C459" t="s">
        <v>406</v>
      </c>
      <c r="D459" t="s">
        <v>311</v>
      </c>
      <c r="E459">
        <v>1212</v>
      </c>
    </row>
    <row r="460" spans="1:6">
      <c r="A460" t="s">
        <v>309</v>
      </c>
      <c r="B460" t="s">
        <v>25</v>
      </c>
      <c r="C460" t="s">
        <v>1167</v>
      </c>
      <c r="D460" t="s">
        <v>329</v>
      </c>
      <c r="E460">
        <v>425</v>
      </c>
      <c r="F460">
        <v>425</v>
      </c>
    </row>
    <row r="461" spans="1:5">
      <c r="A461" t="s">
        <v>309</v>
      </c>
      <c r="B461" t="s">
        <v>25</v>
      </c>
      <c r="C461" t="s">
        <v>1168</v>
      </c>
      <c r="D461" t="s">
        <v>344</v>
      </c>
      <c r="E461">
        <v>1075</v>
      </c>
    </row>
    <row r="462" spans="1:6">
      <c r="A462" t="s">
        <v>309</v>
      </c>
      <c r="B462" t="s">
        <v>25</v>
      </c>
      <c r="C462" t="s">
        <v>1169</v>
      </c>
      <c r="D462" t="s">
        <v>1170</v>
      </c>
      <c r="E462">
        <v>2150</v>
      </c>
      <c r="F462">
        <v>2150</v>
      </c>
    </row>
    <row r="463" spans="1:5">
      <c r="A463" t="s">
        <v>309</v>
      </c>
      <c r="B463" t="s">
        <v>25</v>
      </c>
      <c r="C463" t="s">
        <v>927</v>
      </c>
      <c r="D463" t="s">
        <v>344</v>
      </c>
      <c r="E463">
        <v>6300</v>
      </c>
    </row>
    <row r="464" spans="1:6">
      <c r="A464" t="s">
        <v>309</v>
      </c>
      <c r="B464" t="s">
        <v>25</v>
      </c>
      <c r="C464" t="s">
        <v>1171</v>
      </c>
      <c r="D464" t="s">
        <v>1170</v>
      </c>
      <c r="E464">
        <v>328.5</v>
      </c>
      <c r="F464">
        <v>328.5</v>
      </c>
    </row>
    <row r="465" spans="1:6">
      <c r="A465" t="s">
        <v>309</v>
      </c>
      <c r="B465" t="s">
        <v>25</v>
      </c>
      <c r="C465" t="s">
        <v>336</v>
      </c>
      <c r="D465" t="s">
        <v>362</v>
      </c>
      <c r="E465">
        <v>475</v>
      </c>
      <c r="F465">
        <v>475</v>
      </c>
    </row>
    <row r="466" spans="1:6">
      <c r="A466" t="s">
        <v>309</v>
      </c>
      <c r="B466" t="s">
        <v>339</v>
      </c>
      <c r="C466" t="s">
        <v>363</v>
      </c>
      <c r="D466" t="s">
        <v>362</v>
      </c>
      <c r="E466">
        <v>600</v>
      </c>
      <c r="F466">
        <v>600</v>
      </c>
    </row>
    <row r="467" spans="1:6">
      <c r="A467" t="s">
        <v>309</v>
      </c>
      <c r="B467" t="s">
        <v>339</v>
      </c>
      <c r="C467" t="s">
        <v>340</v>
      </c>
      <c r="D467" t="s">
        <v>341</v>
      </c>
      <c r="E467">
        <v>840</v>
      </c>
      <c r="F467">
        <v>840</v>
      </c>
    </row>
    <row r="468" spans="1:6">
      <c r="A468" t="s">
        <v>309</v>
      </c>
      <c r="B468" t="s">
        <v>25</v>
      </c>
      <c r="C468" t="s">
        <v>408</v>
      </c>
      <c r="D468" t="s">
        <v>386</v>
      </c>
      <c r="E468">
        <v>1000</v>
      </c>
      <c r="F468">
        <v>1000</v>
      </c>
    </row>
    <row r="469" spans="1:6">
      <c r="A469" t="s">
        <v>871</v>
      </c>
      <c r="C469" t="s">
        <v>1172</v>
      </c>
      <c r="D469" t="s">
        <v>1127</v>
      </c>
      <c r="E469">
        <v>286.84</v>
      </c>
      <c r="F469">
        <v>286.84</v>
      </c>
    </row>
    <row r="470" spans="1:6">
      <c r="A470" t="s">
        <v>871</v>
      </c>
      <c r="C470" t="s">
        <v>882</v>
      </c>
      <c r="D470" t="s">
        <v>883</v>
      </c>
      <c r="E470">
        <v>1000</v>
      </c>
      <c r="F470">
        <v>1000</v>
      </c>
    </row>
    <row r="471" spans="1:6">
      <c r="A471" t="s">
        <v>871</v>
      </c>
      <c r="C471" t="s">
        <v>885</v>
      </c>
      <c r="D471" t="s">
        <v>883</v>
      </c>
      <c r="E471">
        <v>1000</v>
      </c>
      <c r="F471">
        <v>1000</v>
      </c>
    </row>
    <row r="472" spans="1:6">
      <c r="A472" t="s">
        <v>871</v>
      </c>
      <c r="C472" t="s">
        <v>1173</v>
      </c>
      <c r="D472" t="s">
        <v>1174</v>
      </c>
      <c r="E472">
        <v>672</v>
      </c>
      <c r="F472">
        <v>672</v>
      </c>
    </row>
    <row r="473" spans="1:6">
      <c r="A473" t="s">
        <v>871</v>
      </c>
      <c r="C473" t="s">
        <v>887</v>
      </c>
      <c r="D473" t="s">
        <v>888</v>
      </c>
      <c r="E473">
        <v>1200</v>
      </c>
      <c r="F473">
        <v>1200</v>
      </c>
    </row>
    <row r="474" spans="1:6">
      <c r="A474" t="s">
        <v>871</v>
      </c>
      <c r="C474" t="s">
        <v>1175</v>
      </c>
      <c r="D474" t="s">
        <v>1176</v>
      </c>
      <c r="E474">
        <v>1344</v>
      </c>
      <c r="F474">
        <v>1344</v>
      </c>
    </row>
    <row r="475" spans="1:6">
      <c r="A475" t="s">
        <v>871</v>
      </c>
      <c r="C475" t="s">
        <v>1177</v>
      </c>
      <c r="D475" t="s">
        <v>873</v>
      </c>
      <c r="E475">
        <v>1000</v>
      </c>
      <c r="F475">
        <v>1000</v>
      </c>
    </row>
    <row r="476" spans="1:6">
      <c r="A476" t="s">
        <v>871</v>
      </c>
      <c r="C476" t="s">
        <v>1178</v>
      </c>
      <c r="D476" t="s">
        <v>1179</v>
      </c>
      <c r="E476">
        <v>1000</v>
      </c>
      <c r="F476">
        <v>1000</v>
      </c>
    </row>
    <row r="477" spans="1:6">
      <c r="A477" t="s">
        <v>871</v>
      </c>
      <c r="C477" t="s">
        <v>1180</v>
      </c>
      <c r="D477" t="s">
        <v>1181</v>
      </c>
      <c r="E477">
        <v>420</v>
      </c>
      <c r="F477">
        <v>420</v>
      </c>
    </row>
    <row r="478" spans="1:6">
      <c r="A478" t="s">
        <v>871</v>
      </c>
      <c r="C478" t="s">
        <v>1182</v>
      </c>
      <c r="D478" t="s">
        <v>1183</v>
      </c>
      <c r="E478">
        <v>1344</v>
      </c>
      <c r="F478">
        <v>1344</v>
      </c>
    </row>
    <row r="479" spans="1:6">
      <c r="A479" t="s">
        <v>765</v>
      </c>
      <c r="C479" t="s">
        <v>1184</v>
      </c>
      <c r="D479" t="s">
        <v>1185</v>
      </c>
      <c r="E479">
        <v>672</v>
      </c>
      <c r="F479">
        <v>672</v>
      </c>
    </row>
    <row r="480" spans="1:6">
      <c r="A480" t="s">
        <v>765</v>
      </c>
      <c r="C480" t="s">
        <v>1186</v>
      </c>
      <c r="D480" t="s">
        <v>831</v>
      </c>
      <c r="E480">
        <v>420</v>
      </c>
      <c r="F480">
        <v>420</v>
      </c>
    </row>
    <row r="481" spans="1:6">
      <c r="A481" t="s">
        <v>765</v>
      </c>
      <c r="C481" t="s">
        <v>1187</v>
      </c>
      <c r="D481" t="s">
        <v>1188</v>
      </c>
      <c r="E481">
        <v>672</v>
      </c>
      <c r="F481">
        <v>672</v>
      </c>
    </row>
    <row r="482" spans="1:6">
      <c r="A482" t="s">
        <v>765</v>
      </c>
      <c r="C482" t="s">
        <v>1189</v>
      </c>
      <c r="D482" t="s">
        <v>1188</v>
      </c>
      <c r="E482">
        <v>2016</v>
      </c>
      <c r="F482">
        <v>2016</v>
      </c>
    </row>
    <row r="483" spans="1:6">
      <c r="A483" t="s">
        <v>765</v>
      </c>
      <c r="C483" t="s">
        <v>1190</v>
      </c>
      <c r="D483" t="s">
        <v>1191</v>
      </c>
      <c r="E483">
        <v>672</v>
      </c>
      <c r="F483">
        <v>672</v>
      </c>
    </row>
    <row r="484" spans="1:6">
      <c r="A484" t="s">
        <v>765</v>
      </c>
      <c r="C484" t="s">
        <v>1192</v>
      </c>
      <c r="D484" t="s">
        <v>1191</v>
      </c>
      <c r="E484">
        <v>672</v>
      </c>
      <c r="F484">
        <v>672</v>
      </c>
    </row>
    <row r="485" spans="1:6">
      <c r="A485" t="s">
        <v>765</v>
      </c>
      <c r="C485" t="s">
        <v>1193</v>
      </c>
      <c r="D485" t="s">
        <v>815</v>
      </c>
      <c r="E485">
        <v>3360</v>
      </c>
      <c r="F485">
        <v>3360</v>
      </c>
    </row>
    <row r="486" spans="1:6">
      <c r="A486" t="s">
        <v>765</v>
      </c>
      <c r="C486" t="s">
        <v>1194</v>
      </c>
      <c r="D486" t="s">
        <v>1195</v>
      </c>
      <c r="E486">
        <v>8400</v>
      </c>
      <c r="F486">
        <v>8400</v>
      </c>
    </row>
    <row r="487" spans="1:6">
      <c r="A487" t="s">
        <v>765</v>
      </c>
      <c r="C487" t="s">
        <v>1196</v>
      </c>
      <c r="D487" t="s">
        <v>1197</v>
      </c>
      <c r="E487">
        <v>1344</v>
      </c>
      <c r="F487">
        <v>1344</v>
      </c>
    </row>
    <row r="488" spans="1:6">
      <c r="A488" t="s">
        <v>765</v>
      </c>
      <c r="C488" t="s">
        <v>1198</v>
      </c>
      <c r="D488" t="s">
        <v>767</v>
      </c>
      <c r="E488">
        <v>1008</v>
      </c>
      <c r="F488">
        <v>1008</v>
      </c>
    </row>
    <row r="489" spans="1:6">
      <c r="A489" t="s">
        <v>765</v>
      </c>
      <c r="C489" t="s">
        <v>1199</v>
      </c>
      <c r="D489" t="s">
        <v>1200</v>
      </c>
      <c r="E489">
        <v>2100</v>
      </c>
      <c r="F489">
        <v>2100</v>
      </c>
    </row>
    <row r="490" spans="1:6">
      <c r="A490" t="s">
        <v>765</v>
      </c>
      <c r="C490" t="s">
        <v>1198</v>
      </c>
      <c r="D490" t="s">
        <v>767</v>
      </c>
      <c r="E490">
        <v>1000</v>
      </c>
      <c r="F490">
        <v>1000</v>
      </c>
    </row>
    <row r="491" spans="1:6">
      <c r="A491" t="s">
        <v>765</v>
      </c>
      <c r="C491" t="s">
        <v>1199</v>
      </c>
      <c r="D491" t="s">
        <v>1200</v>
      </c>
      <c r="E491">
        <v>1000</v>
      </c>
      <c r="F491">
        <v>1000</v>
      </c>
    </row>
    <row r="492" spans="1:6">
      <c r="A492" t="s">
        <v>765</v>
      </c>
      <c r="C492" t="s">
        <v>1201</v>
      </c>
      <c r="D492" t="s">
        <v>1202</v>
      </c>
      <c r="E492">
        <v>6150</v>
      </c>
      <c r="F492">
        <v>6150</v>
      </c>
    </row>
    <row r="493" spans="1:6">
      <c r="A493" t="s">
        <v>765</v>
      </c>
      <c r="C493" t="s">
        <v>1203</v>
      </c>
      <c r="D493" t="s">
        <v>1204</v>
      </c>
      <c r="E493">
        <v>4340</v>
      </c>
      <c r="F493">
        <v>4340</v>
      </c>
    </row>
    <row r="494" spans="1:6">
      <c r="A494" t="s">
        <v>765</v>
      </c>
      <c r="C494" t="s">
        <v>1196</v>
      </c>
      <c r="D494" t="s">
        <v>1197</v>
      </c>
      <c r="E494">
        <v>12250</v>
      </c>
      <c r="F494">
        <v>12250</v>
      </c>
    </row>
    <row r="495" spans="1:6">
      <c r="A495" t="s">
        <v>765</v>
      </c>
      <c r="C495" t="s">
        <v>1205</v>
      </c>
      <c r="D495" t="s">
        <v>807</v>
      </c>
      <c r="E495">
        <v>990</v>
      </c>
      <c r="F495">
        <v>990</v>
      </c>
    </row>
    <row r="496" spans="1:6">
      <c r="A496" t="s">
        <v>765</v>
      </c>
      <c r="C496" t="s">
        <v>1186</v>
      </c>
      <c r="D496" t="s">
        <v>831</v>
      </c>
      <c r="E496">
        <v>1000</v>
      </c>
      <c r="F496">
        <v>1000</v>
      </c>
    </row>
    <row r="497" spans="1:6">
      <c r="A497" t="s">
        <v>765</v>
      </c>
      <c r="C497" t="s">
        <v>1206</v>
      </c>
      <c r="D497" t="s">
        <v>1207</v>
      </c>
      <c r="E497">
        <v>4940</v>
      </c>
      <c r="F497">
        <v>4940</v>
      </c>
    </row>
    <row r="498" spans="1:6">
      <c r="A498" t="s">
        <v>765</v>
      </c>
      <c r="C498" t="s">
        <v>1208</v>
      </c>
      <c r="D498" t="s">
        <v>767</v>
      </c>
      <c r="E498">
        <v>600</v>
      </c>
      <c r="F498">
        <v>600</v>
      </c>
    </row>
    <row r="499" spans="1:6">
      <c r="A499" t="s">
        <v>765</v>
      </c>
      <c r="C499" t="s">
        <v>766</v>
      </c>
      <c r="D499" t="s">
        <v>767</v>
      </c>
      <c r="E499">
        <v>1000</v>
      </c>
      <c r="F499">
        <v>1000</v>
      </c>
    </row>
    <row r="500" spans="1:6">
      <c r="A500" t="s">
        <v>765</v>
      </c>
      <c r="C500" t="s">
        <v>771</v>
      </c>
      <c r="D500" t="s">
        <v>767</v>
      </c>
      <c r="E500">
        <v>3450</v>
      </c>
      <c r="F500">
        <v>3450</v>
      </c>
    </row>
    <row r="501" spans="1:6">
      <c r="A501" t="s">
        <v>765</v>
      </c>
      <c r="C501" t="s">
        <v>773</v>
      </c>
      <c r="D501" t="s">
        <v>774</v>
      </c>
      <c r="E501">
        <v>1000</v>
      </c>
      <c r="F501">
        <v>1000</v>
      </c>
    </row>
    <row r="502" spans="1:6">
      <c r="A502" t="s">
        <v>765</v>
      </c>
      <c r="C502" t="s">
        <v>776</v>
      </c>
      <c r="D502" t="s">
        <v>774</v>
      </c>
      <c r="E502">
        <v>540</v>
      </c>
      <c r="F502">
        <v>540</v>
      </c>
    </row>
    <row r="503" spans="1:6">
      <c r="A503" t="s">
        <v>765</v>
      </c>
      <c r="C503" t="s">
        <v>779</v>
      </c>
      <c r="D503" t="s">
        <v>780</v>
      </c>
      <c r="E503">
        <v>400</v>
      </c>
      <c r="F503">
        <v>400</v>
      </c>
    </row>
    <row r="504" spans="1:6">
      <c r="A504" t="s">
        <v>765</v>
      </c>
      <c r="C504" t="s">
        <v>786</v>
      </c>
      <c r="D504" t="s">
        <v>787</v>
      </c>
      <c r="E504">
        <v>1000</v>
      </c>
      <c r="F504">
        <v>1000</v>
      </c>
    </row>
    <row r="505" spans="1:6">
      <c r="A505" t="s">
        <v>765</v>
      </c>
      <c r="C505" t="s">
        <v>789</v>
      </c>
      <c r="D505" t="s">
        <v>790</v>
      </c>
      <c r="E505">
        <v>1000</v>
      </c>
      <c r="F505">
        <v>1000</v>
      </c>
    </row>
    <row r="506" spans="1:6">
      <c r="A506" t="s">
        <v>765</v>
      </c>
      <c r="C506" t="s">
        <v>795</v>
      </c>
      <c r="D506" t="s">
        <v>796</v>
      </c>
      <c r="E506">
        <v>425</v>
      </c>
      <c r="F506">
        <v>425</v>
      </c>
    </row>
    <row r="507" spans="1:6">
      <c r="A507" t="s">
        <v>765</v>
      </c>
      <c r="C507" t="s">
        <v>799</v>
      </c>
      <c r="D507" t="s">
        <v>800</v>
      </c>
      <c r="E507">
        <v>925</v>
      </c>
      <c r="F507">
        <v>925</v>
      </c>
    </row>
    <row r="508" spans="1:6">
      <c r="A508" t="s">
        <v>765</v>
      </c>
      <c r="C508" t="s">
        <v>803</v>
      </c>
      <c r="D508" t="s">
        <v>804</v>
      </c>
      <c r="E508">
        <v>1000</v>
      </c>
      <c r="F508">
        <v>1000</v>
      </c>
    </row>
    <row r="509" spans="1:6">
      <c r="A509" t="s">
        <v>765</v>
      </c>
      <c r="C509" t="s">
        <v>806</v>
      </c>
      <c r="D509" t="s">
        <v>807</v>
      </c>
      <c r="E509">
        <v>575</v>
      </c>
      <c r="F509">
        <v>575</v>
      </c>
    </row>
    <row r="510" spans="1:6">
      <c r="A510" t="s">
        <v>765</v>
      </c>
      <c r="C510" t="s">
        <v>810</v>
      </c>
      <c r="D510" t="s">
        <v>807</v>
      </c>
      <c r="E510">
        <v>925</v>
      </c>
      <c r="F510">
        <v>925</v>
      </c>
    </row>
    <row r="511" spans="1:6">
      <c r="A511" t="s">
        <v>765</v>
      </c>
      <c r="C511" t="s">
        <v>1209</v>
      </c>
      <c r="D511" t="s">
        <v>1210</v>
      </c>
      <c r="E511">
        <v>214</v>
      </c>
      <c r="F511">
        <v>214</v>
      </c>
    </row>
    <row r="512" spans="1:6">
      <c r="A512" t="s">
        <v>765</v>
      </c>
      <c r="C512" t="s">
        <v>814</v>
      </c>
      <c r="D512" t="s">
        <v>815</v>
      </c>
      <c r="E512">
        <v>334</v>
      </c>
      <c r="F512">
        <v>334</v>
      </c>
    </row>
    <row r="513" spans="1:6">
      <c r="A513" t="s">
        <v>765</v>
      </c>
      <c r="C513" t="s">
        <v>819</v>
      </c>
      <c r="D513" t="s">
        <v>807</v>
      </c>
      <c r="E513">
        <v>699</v>
      </c>
      <c r="F513">
        <v>699</v>
      </c>
    </row>
    <row r="514" spans="1:6">
      <c r="A514" t="s">
        <v>765</v>
      </c>
      <c r="C514" t="s">
        <v>822</v>
      </c>
      <c r="D514" t="s">
        <v>823</v>
      </c>
      <c r="E514">
        <v>1280</v>
      </c>
      <c r="F514">
        <v>1280</v>
      </c>
    </row>
    <row r="515" spans="1:6">
      <c r="A515" t="s">
        <v>765</v>
      </c>
      <c r="C515" t="s">
        <v>825</v>
      </c>
      <c r="D515" t="s">
        <v>826</v>
      </c>
      <c r="E515">
        <v>1000</v>
      </c>
      <c r="F515">
        <v>1000</v>
      </c>
    </row>
    <row r="516" spans="1:6">
      <c r="A516" t="s">
        <v>765</v>
      </c>
      <c r="C516" t="s">
        <v>828</v>
      </c>
      <c r="D516" t="s">
        <v>826</v>
      </c>
      <c r="E516">
        <v>1000</v>
      </c>
      <c r="F516">
        <v>1000</v>
      </c>
    </row>
    <row r="517" spans="1:6">
      <c r="A517" t="s">
        <v>765</v>
      </c>
      <c r="C517" t="s">
        <v>830</v>
      </c>
      <c r="D517" t="s">
        <v>831</v>
      </c>
      <c r="E517">
        <v>1000</v>
      </c>
      <c r="F517">
        <v>1000</v>
      </c>
    </row>
    <row r="518" spans="1:6">
      <c r="A518" t="s">
        <v>765</v>
      </c>
      <c r="C518" t="s">
        <v>833</v>
      </c>
      <c r="D518" t="s">
        <v>831</v>
      </c>
      <c r="E518">
        <v>980</v>
      </c>
      <c r="F518">
        <v>980</v>
      </c>
    </row>
    <row r="519" spans="1:6">
      <c r="A519" t="s">
        <v>765</v>
      </c>
      <c r="C519" t="s">
        <v>835</v>
      </c>
      <c r="D519" t="s">
        <v>831</v>
      </c>
      <c r="E519">
        <v>1000</v>
      </c>
      <c r="F519">
        <v>1000</v>
      </c>
    </row>
    <row r="520" spans="1:6">
      <c r="A520" t="s">
        <v>765</v>
      </c>
      <c r="C520" t="s">
        <v>836</v>
      </c>
      <c r="D520" t="s">
        <v>831</v>
      </c>
      <c r="E520">
        <v>1000</v>
      </c>
      <c r="F520">
        <v>1000</v>
      </c>
    </row>
    <row r="521" spans="1:6">
      <c r="A521" t="s">
        <v>765</v>
      </c>
      <c r="C521" t="s">
        <v>1211</v>
      </c>
      <c r="D521" t="s">
        <v>831</v>
      </c>
      <c r="E521">
        <v>1000</v>
      </c>
      <c r="F521">
        <v>1000</v>
      </c>
    </row>
    <row r="522" spans="1:6">
      <c r="A522" t="s">
        <v>765</v>
      </c>
      <c r="C522" t="s">
        <v>838</v>
      </c>
      <c r="D522" t="s">
        <v>831</v>
      </c>
      <c r="E522">
        <v>1000</v>
      </c>
      <c r="F522">
        <v>1000</v>
      </c>
    </row>
    <row r="523" spans="1:6">
      <c r="A523" t="s">
        <v>871</v>
      </c>
      <c r="C523" t="s">
        <v>1212</v>
      </c>
      <c r="D523" t="s">
        <v>1213</v>
      </c>
      <c r="E523">
        <v>1344</v>
      </c>
      <c r="F523">
        <v>1344</v>
      </c>
    </row>
    <row r="524" spans="1:6">
      <c r="A524" t="s">
        <v>871</v>
      </c>
      <c r="C524" t="s">
        <v>1214</v>
      </c>
      <c r="D524" t="s">
        <v>1215</v>
      </c>
      <c r="E524">
        <v>3360</v>
      </c>
      <c r="F524">
        <v>3360</v>
      </c>
    </row>
    <row r="525" spans="1:6">
      <c r="A525" t="s">
        <v>154</v>
      </c>
      <c r="B525" t="s">
        <v>25</v>
      </c>
      <c r="C525" t="s">
        <v>155</v>
      </c>
      <c r="D525" t="s">
        <v>156</v>
      </c>
      <c r="E525">
        <v>800</v>
      </c>
      <c r="F525">
        <v>800</v>
      </c>
    </row>
    <row r="526" spans="1:6">
      <c r="A526" t="s">
        <v>154</v>
      </c>
      <c r="B526" t="s">
        <v>25</v>
      </c>
      <c r="C526" t="s">
        <v>158</v>
      </c>
      <c r="D526" t="s">
        <v>159</v>
      </c>
      <c r="E526">
        <v>960</v>
      </c>
      <c r="F526">
        <v>960</v>
      </c>
    </row>
    <row r="527" spans="1:6">
      <c r="A527" t="s">
        <v>154</v>
      </c>
      <c r="B527" t="s">
        <v>25</v>
      </c>
      <c r="C527" t="s">
        <v>161</v>
      </c>
      <c r="D527" t="s">
        <v>159</v>
      </c>
      <c r="E527">
        <v>640</v>
      </c>
      <c r="F527">
        <v>640</v>
      </c>
    </row>
    <row r="528" spans="1:6">
      <c r="A528" t="s">
        <v>154</v>
      </c>
      <c r="B528" t="s">
        <v>25</v>
      </c>
      <c r="C528" t="s">
        <v>163</v>
      </c>
      <c r="D528" t="s">
        <v>164</v>
      </c>
      <c r="E528">
        <v>2494</v>
      </c>
      <c r="F528">
        <v>0</v>
      </c>
    </row>
    <row r="529" spans="1:6">
      <c r="A529" t="s">
        <v>154</v>
      </c>
      <c r="B529" t="s">
        <v>25</v>
      </c>
      <c r="C529" t="s">
        <v>166</v>
      </c>
      <c r="D529" t="s">
        <v>167</v>
      </c>
      <c r="E529">
        <v>2340</v>
      </c>
      <c r="F529">
        <v>0</v>
      </c>
    </row>
    <row r="530" spans="1:6">
      <c r="A530" t="s">
        <v>154</v>
      </c>
      <c r="B530" t="s">
        <v>25</v>
      </c>
      <c r="C530" t="s">
        <v>169</v>
      </c>
      <c r="D530" t="s">
        <v>170</v>
      </c>
      <c r="E530">
        <v>3116</v>
      </c>
      <c r="F530">
        <v>0</v>
      </c>
    </row>
    <row r="531" spans="1:6">
      <c r="A531" t="s">
        <v>154</v>
      </c>
      <c r="B531" t="s">
        <v>25</v>
      </c>
      <c r="C531" t="s">
        <v>172</v>
      </c>
      <c r="D531" t="s">
        <v>170</v>
      </c>
      <c r="E531">
        <v>2000</v>
      </c>
      <c r="F531">
        <v>0</v>
      </c>
    </row>
    <row r="532" spans="1:6">
      <c r="A532" t="s">
        <v>154</v>
      </c>
      <c r="B532" t="s">
        <v>25</v>
      </c>
      <c r="C532" t="s">
        <v>1216</v>
      </c>
      <c r="D532" t="s">
        <v>1217</v>
      </c>
      <c r="E532">
        <v>4300</v>
      </c>
      <c r="F532">
        <v>0</v>
      </c>
    </row>
    <row r="533" spans="1:6">
      <c r="A533" t="s">
        <v>154</v>
      </c>
      <c r="B533" t="s">
        <v>25</v>
      </c>
      <c r="C533" t="s">
        <v>174</v>
      </c>
      <c r="D533" t="s">
        <v>175</v>
      </c>
      <c r="E533">
        <v>4200</v>
      </c>
      <c r="F533">
        <v>0</v>
      </c>
    </row>
    <row r="534" spans="1:6">
      <c r="A534" t="s">
        <v>154</v>
      </c>
      <c r="B534" t="s">
        <v>25</v>
      </c>
      <c r="C534" t="s">
        <v>177</v>
      </c>
      <c r="D534" t="s">
        <v>170</v>
      </c>
      <c r="E534">
        <v>1812.5</v>
      </c>
      <c r="F534">
        <v>0</v>
      </c>
    </row>
    <row r="535" spans="1:6">
      <c r="A535" t="s">
        <v>154</v>
      </c>
      <c r="B535" t="s">
        <v>25</v>
      </c>
      <c r="C535" t="s">
        <v>179</v>
      </c>
      <c r="D535" t="s">
        <v>170</v>
      </c>
      <c r="E535">
        <v>2352</v>
      </c>
      <c r="F535">
        <v>0</v>
      </c>
    </row>
    <row r="536" spans="1:6">
      <c r="A536" t="s">
        <v>154</v>
      </c>
      <c r="B536" t="s">
        <v>25</v>
      </c>
      <c r="C536" t="s">
        <v>1218</v>
      </c>
      <c r="D536" t="s">
        <v>1219</v>
      </c>
      <c r="E536">
        <v>3255</v>
      </c>
      <c r="F536">
        <v>3255</v>
      </c>
    </row>
    <row r="537" spans="1:6">
      <c r="A537" t="s">
        <v>154</v>
      </c>
      <c r="B537" t="s">
        <v>25</v>
      </c>
      <c r="C537" t="s">
        <v>1220</v>
      </c>
      <c r="D537" t="s">
        <v>1221</v>
      </c>
      <c r="E537">
        <v>2016</v>
      </c>
      <c r="F537">
        <v>2016</v>
      </c>
    </row>
    <row r="538" spans="1:6">
      <c r="A538" t="s">
        <v>154</v>
      </c>
      <c r="B538" t="s">
        <v>25</v>
      </c>
      <c r="C538" t="s">
        <v>181</v>
      </c>
      <c r="D538" t="s">
        <v>182</v>
      </c>
      <c r="E538">
        <v>1000</v>
      </c>
      <c r="F538">
        <v>1000</v>
      </c>
    </row>
    <row r="539" spans="1:6">
      <c r="A539" t="s">
        <v>154</v>
      </c>
      <c r="B539" t="s">
        <v>25</v>
      </c>
      <c r="C539" t="s">
        <v>184</v>
      </c>
      <c r="D539" t="s">
        <v>185</v>
      </c>
      <c r="E539">
        <v>1000</v>
      </c>
      <c r="F539">
        <v>1000</v>
      </c>
    </row>
    <row r="540" spans="1:6">
      <c r="A540" t="s">
        <v>154</v>
      </c>
      <c r="B540" t="s">
        <v>25</v>
      </c>
      <c r="C540" t="s">
        <v>1222</v>
      </c>
      <c r="D540" t="s">
        <v>215</v>
      </c>
      <c r="E540">
        <v>1000</v>
      </c>
      <c r="F540">
        <v>1000</v>
      </c>
    </row>
    <row r="541" spans="1:6">
      <c r="A541" t="s">
        <v>154</v>
      </c>
      <c r="B541" t="s">
        <v>25</v>
      </c>
      <c r="C541" t="s">
        <v>187</v>
      </c>
      <c r="D541" t="s">
        <v>182</v>
      </c>
      <c r="E541">
        <v>1000</v>
      </c>
      <c r="F541">
        <v>1000</v>
      </c>
    </row>
    <row r="542" spans="1:6">
      <c r="A542" t="s">
        <v>154</v>
      </c>
      <c r="B542" t="s">
        <v>25</v>
      </c>
      <c r="C542" t="s">
        <v>1223</v>
      </c>
      <c r="D542" t="s">
        <v>164</v>
      </c>
      <c r="E542">
        <v>1000</v>
      </c>
      <c r="F542">
        <v>1000</v>
      </c>
    </row>
    <row r="543" spans="1:6">
      <c r="A543" t="s">
        <v>154</v>
      </c>
      <c r="B543" t="s">
        <v>25</v>
      </c>
      <c r="C543" t="s">
        <v>163</v>
      </c>
      <c r="D543" t="s">
        <v>164</v>
      </c>
      <c r="E543">
        <v>1000</v>
      </c>
      <c r="F543">
        <v>1000</v>
      </c>
    </row>
    <row r="544" spans="1:6">
      <c r="A544" t="s">
        <v>154</v>
      </c>
      <c r="B544" t="s">
        <v>25</v>
      </c>
      <c r="C544" t="s">
        <v>172</v>
      </c>
      <c r="D544" t="s">
        <v>170</v>
      </c>
      <c r="E544">
        <v>1000</v>
      </c>
      <c r="F544">
        <v>1000</v>
      </c>
    </row>
    <row r="545" spans="1:6">
      <c r="A545" t="s">
        <v>154</v>
      </c>
      <c r="B545" t="s">
        <v>25</v>
      </c>
      <c r="C545" t="s">
        <v>189</v>
      </c>
      <c r="D545" t="s">
        <v>167</v>
      </c>
      <c r="E545">
        <v>1000</v>
      </c>
      <c r="F545">
        <v>1000</v>
      </c>
    </row>
    <row r="546" spans="1:6">
      <c r="A546" t="s">
        <v>154</v>
      </c>
      <c r="B546" t="s">
        <v>25</v>
      </c>
      <c r="C546" t="s">
        <v>191</v>
      </c>
      <c r="D546" t="s">
        <v>164</v>
      </c>
      <c r="E546">
        <v>1000</v>
      </c>
      <c r="F546">
        <v>1000</v>
      </c>
    </row>
    <row r="547" spans="1:6">
      <c r="A547" t="s">
        <v>154</v>
      </c>
      <c r="B547" t="s">
        <v>25</v>
      </c>
      <c r="C547" t="s">
        <v>193</v>
      </c>
      <c r="D547" t="s">
        <v>167</v>
      </c>
      <c r="E547">
        <v>1000</v>
      </c>
      <c r="F547">
        <v>1000</v>
      </c>
    </row>
    <row r="548" spans="1:6">
      <c r="A548" t="s">
        <v>154</v>
      </c>
      <c r="B548" t="s">
        <v>25</v>
      </c>
      <c r="C548" t="s">
        <v>195</v>
      </c>
      <c r="D548" t="s">
        <v>196</v>
      </c>
      <c r="E548">
        <v>1000</v>
      </c>
      <c r="F548">
        <v>1000</v>
      </c>
    </row>
    <row r="549" spans="1:6">
      <c r="A549" t="s">
        <v>154</v>
      </c>
      <c r="B549" t="s">
        <v>25</v>
      </c>
      <c r="C549" t="s">
        <v>198</v>
      </c>
      <c r="D549" t="s">
        <v>199</v>
      </c>
      <c r="E549">
        <v>1000</v>
      </c>
      <c r="F549">
        <v>1000</v>
      </c>
    </row>
    <row r="550" spans="1:6">
      <c r="A550" t="s">
        <v>154</v>
      </c>
      <c r="B550" t="s">
        <v>25</v>
      </c>
      <c r="C550" t="s">
        <v>201</v>
      </c>
      <c r="D550" t="s">
        <v>156</v>
      </c>
      <c r="E550">
        <v>1000</v>
      </c>
      <c r="F550">
        <v>1000</v>
      </c>
    </row>
    <row r="551" spans="1:6">
      <c r="A551" t="s">
        <v>154</v>
      </c>
      <c r="B551" t="s">
        <v>25</v>
      </c>
      <c r="C551" t="s">
        <v>202</v>
      </c>
      <c r="D551" t="s">
        <v>156</v>
      </c>
      <c r="E551">
        <v>1000</v>
      </c>
      <c r="F551">
        <v>1000</v>
      </c>
    </row>
    <row r="552" spans="1:6">
      <c r="A552" t="s">
        <v>154</v>
      </c>
      <c r="B552" t="s">
        <v>25</v>
      </c>
      <c r="C552" t="s">
        <v>204</v>
      </c>
      <c r="D552" t="s">
        <v>199</v>
      </c>
      <c r="E552">
        <v>1000</v>
      </c>
      <c r="F552">
        <v>1000</v>
      </c>
    </row>
    <row r="553" spans="1:6">
      <c r="A553" t="s">
        <v>154</v>
      </c>
      <c r="B553" t="s">
        <v>25</v>
      </c>
      <c r="C553" t="s">
        <v>206</v>
      </c>
      <c r="D553" t="s">
        <v>199</v>
      </c>
      <c r="E553">
        <v>1000</v>
      </c>
      <c r="F553">
        <v>1000</v>
      </c>
    </row>
    <row r="554" spans="1:6">
      <c r="A554" t="s">
        <v>154</v>
      </c>
      <c r="B554" t="s">
        <v>25</v>
      </c>
      <c r="C554" t="s">
        <v>208</v>
      </c>
      <c r="D554" t="s">
        <v>209</v>
      </c>
      <c r="E554">
        <v>1000</v>
      </c>
      <c r="F554">
        <v>1000</v>
      </c>
    </row>
    <row r="555" spans="1:6">
      <c r="A555" t="s">
        <v>154</v>
      </c>
      <c r="B555" t="s">
        <v>25</v>
      </c>
      <c r="C555" t="s">
        <v>1224</v>
      </c>
      <c r="D555" t="s">
        <v>199</v>
      </c>
      <c r="E555">
        <v>1000</v>
      </c>
      <c r="F555">
        <v>1000</v>
      </c>
    </row>
    <row r="556" spans="1:6">
      <c r="A556" t="s">
        <v>154</v>
      </c>
      <c r="B556" t="s">
        <v>25</v>
      </c>
      <c r="C556" t="s">
        <v>1225</v>
      </c>
      <c r="D556" t="s">
        <v>199</v>
      </c>
      <c r="E556">
        <v>1000</v>
      </c>
      <c r="F556">
        <v>1000</v>
      </c>
    </row>
    <row r="557" spans="1:6">
      <c r="A557" t="s">
        <v>154</v>
      </c>
      <c r="B557" t="s">
        <v>25</v>
      </c>
      <c r="C557" t="s">
        <v>211</v>
      </c>
      <c r="D557" t="s">
        <v>212</v>
      </c>
      <c r="E557">
        <v>1000</v>
      </c>
      <c r="F557">
        <v>1000</v>
      </c>
    </row>
    <row r="558" spans="1:6">
      <c r="A558" t="s">
        <v>154</v>
      </c>
      <c r="B558" t="s">
        <v>25</v>
      </c>
      <c r="C558" t="s">
        <v>214</v>
      </c>
      <c r="D558" t="s">
        <v>215</v>
      </c>
      <c r="E558">
        <v>340</v>
      </c>
      <c r="F558">
        <v>340</v>
      </c>
    </row>
    <row r="559" spans="1:6">
      <c r="A559" t="s">
        <v>154</v>
      </c>
      <c r="B559" t="s">
        <v>25</v>
      </c>
      <c r="C559" t="s">
        <v>187</v>
      </c>
      <c r="D559" t="s">
        <v>182</v>
      </c>
      <c r="E559">
        <v>340</v>
      </c>
      <c r="F559">
        <v>340</v>
      </c>
    </row>
    <row r="560" spans="1:6">
      <c r="A560" t="s">
        <v>154</v>
      </c>
      <c r="B560" t="s">
        <v>25</v>
      </c>
      <c r="C560" t="s">
        <v>187</v>
      </c>
      <c r="D560" t="s">
        <v>182</v>
      </c>
      <c r="E560">
        <v>690</v>
      </c>
      <c r="F560">
        <v>690</v>
      </c>
    </row>
    <row r="561" spans="1:6">
      <c r="A561" t="s">
        <v>154</v>
      </c>
      <c r="B561" t="s">
        <v>25</v>
      </c>
      <c r="C561" t="s">
        <v>1226</v>
      </c>
      <c r="D561" t="s">
        <v>215</v>
      </c>
      <c r="E561">
        <v>240</v>
      </c>
      <c r="F561">
        <v>240</v>
      </c>
    </row>
    <row r="562" spans="1:6">
      <c r="A562" t="s">
        <v>154</v>
      </c>
      <c r="B562" t="s">
        <v>25</v>
      </c>
      <c r="C562" t="s">
        <v>218</v>
      </c>
      <c r="D562" t="s">
        <v>215</v>
      </c>
      <c r="E562">
        <v>425</v>
      </c>
      <c r="F562">
        <v>425</v>
      </c>
    </row>
    <row r="563" spans="1:6">
      <c r="A563" t="s">
        <v>154</v>
      </c>
      <c r="B563" t="s">
        <v>25</v>
      </c>
      <c r="C563" t="s">
        <v>220</v>
      </c>
      <c r="D563" t="s">
        <v>167</v>
      </c>
      <c r="E563">
        <v>294</v>
      </c>
      <c r="F563">
        <v>294</v>
      </c>
    </row>
    <row r="564" spans="1:6">
      <c r="A564" t="s">
        <v>154</v>
      </c>
      <c r="B564" t="s">
        <v>25</v>
      </c>
      <c r="C564" t="s">
        <v>1227</v>
      </c>
      <c r="D564" t="s">
        <v>170</v>
      </c>
      <c r="E564">
        <v>425</v>
      </c>
      <c r="F564">
        <v>425</v>
      </c>
    </row>
    <row r="565" spans="1:6">
      <c r="A565" t="s">
        <v>154</v>
      </c>
      <c r="B565" t="s">
        <v>25</v>
      </c>
      <c r="C565" t="s">
        <v>223</v>
      </c>
      <c r="D565" t="s">
        <v>170</v>
      </c>
      <c r="E565">
        <v>425</v>
      </c>
      <c r="F565">
        <v>425</v>
      </c>
    </row>
    <row r="566" spans="1:6">
      <c r="A566" t="s">
        <v>154</v>
      </c>
      <c r="B566" t="s">
        <v>25</v>
      </c>
      <c r="C566" t="s">
        <v>226</v>
      </c>
      <c r="D566" t="s">
        <v>167</v>
      </c>
      <c r="E566">
        <v>251.49</v>
      </c>
      <c r="F566">
        <v>251.49</v>
      </c>
    </row>
    <row r="567" spans="1:6">
      <c r="A567" t="s">
        <v>154</v>
      </c>
      <c r="B567" t="s">
        <v>25</v>
      </c>
      <c r="C567" t="s">
        <v>229</v>
      </c>
      <c r="D567" t="s">
        <v>170</v>
      </c>
      <c r="E567">
        <v>425</v>
      </c>
      <c r="F567">
        <v>425</v>
      </c>
    </row>
    <row r="568" spans="1:6">
      <c r="A568" t="s">
        <v>154</v>
      </c>
      <c r="B568" t="s">
        <v>25</v>
      </c>
      <c r="C568" t="s">
        <v>231</v>
      </c>
      <c r="D568" t="s">
        <v>167</v>
      </c>
      <c r="E568">
        <v>249</v>
      </c>
      <c r="F568">
        <v>249</v>
      </c>
    </row>
    <row r="569" spans="1:6">
      <c r="A569" t="s">
        <v>154</v>
      </c>
      <c r="B569" t="s">
        <v>25</v>
      </c>
      <c r="C569" t="s">
        <v>233</v>
      </c>
      <c r="D569" t="s">
        <v>170</v>
      </c>
      <c r="E569">
        <v>249</v>
      </c>
      <c r="F569">
        <v>249</v>
      </c>
    </row>
    <row r="570" spans="1:6">
      <c r="A570" t="s">
        <v>154</v>
      </c>
      <c r="B570" t="s">
        <v>25</v>
      </c>
      <c r="C570" t="s">
        <v>1223</v>
      </c>
      <c r="D570" t="s">
        <v>164</v>
      </c>
      <c r="E570">
        <v>740</v>
      </c>
      <c r="F570">
        <v>740</v>
      </c>
    </row>
    <row r="571" spans="1:6">
      <c r="A571" t="s">
        <v>154</v>
      </c>
      <c r="B571" t="s">
        <v>25</v>
      </c>
      <c r="C571" t="s">
        <v>163</v>
      </c>
      <c r="D571" t="s">
        <v>164</v>
      </c>
      <c r="E571">
        <v>217.15</v>
      </c>
      <c r="F571">
        <v>217.15</v>
      </c>
    </row>
    <row r="572" spans="1:6">
      <c r="A572" t="s">
        <v>154</v>
      </c>
      <c r="B572" t="s">
        <v>25</v>
      </c>
      <c r="C572" t="s">
        <v>166</v>
      </c>
      <c r="D572" t="s">
        <v>167</v>
      </c>
      <c r="E572">
        <v>1000</v>
      </c>
      <c r="F572">
        <v>1000</v>
      </c>
    </row>
    <row r="573" spans="1:6">
      <c r="A573" t="s">
        <v>154</v>
      </c>
      <c r="B573" t="s">
        <v>25</v>
      </c>
      <c r="C573" t="s">
        <v>1228</v>
      </c>
      <c r="D573" t="s">
        <v>170</v>
      </c>
      <c r="E573">
        <v>325</v>
      </c>
      <c r="F573">
        <v>325</v>
      </c>
    </row>
    <row r="574" spans="1:6">
      <c r="A574" t="s">
        <v>154</v>
      </c>
      <c r="B574" t="s">
        <v>25</v>
      </c>
      <c r="C574" t="s">
        <v>235</v>
      </c>
      <c r="D574" t="s">
        <v>170</v>
      </c>
      <c r="E574">
        <v>325</v>
      </c>
      <c r="F574">
        <v>325</v>
      </c>
    </row>
    <row r="575" spans="1:6">
      <c r="A575" t="s">
        <v>154</v>
      </c>
      <c r="B575" t="s">
        <v>25</v>
      </c>
      <c r="C575" t="s">
        <v>169</v>
      </c>
      <c r="D575" t="s">
        <v>170</v>
      </c>
      <c r="E575">
        <v>675</v>
      </c>
      <c r="F575">
        <v>675</v>
      </c>
    </row>
    <row r="576" spans="1:6">
      <c r="A576" t="s">
        <v>154</v>
      </c>
      <c r="B576" t="s">
        <v>25</v>
      </c>
      <c r="C576" t="s">
        <v>172</v>
      </c>
      <c r="D576" t="s">
        <v>170</v>
      </c>
      <c r="E576">
        <v>325</v>
      </c>
      <c r="F576">
        <v>325</v>
      </c>
    </row>
    <row r="577" spans="1:6">
      <c r="A577" t="s">
        <v>154</v>
      </c>
      <c r="B577" t="s">
        <v>25</v>
      </c>
      <c r="C577" t="s">
        <v>189</v>
      </c>
      <c r="D577" t="s">
        <v>167</v>
      </c>
      <c r="E577">
        <v>249</v>
      </c>
      <c r="F577">
        <v>249</v>
      </c>
    </row>
    <row r="578" spans="1:6">
      <c r="A578" t="s">
        <v>154</v>
      </c>
      <c r="B578" t="s">
        <v>25</v>
      </c>
      <c r="C578" t="s">
        <v>1229</v>
      </c>
      <c r="D578" t="s">
        <v>170</v>
      </c>
      <c r="E578">
        <v>425</v>
      </c>
      <c r="F578">
        <v>425</v>
      </c>
    </row>
    <row r="579" spans="1:6">
      <c r="A579" t="s">
        <v>154</v>
      </c>
      <c r="B579" t="s">
        <v>25</v>
      </c>
      <c r="C579" t="s">
        <v>237</v>
      </c>
      <c r="D579" t="s">
        <v>238</v>
      </c>
      <c r="E579">
        <v>875</v>
      </c>
      <c r="F579">
        <v>875</v>
      </c>
    </row>
    <row r="580" spans="1:6">
      <c r="A580" t="s">
        <v>154</v>
      </c>
      <c r="B580" t="s">
        <v>25</v>
      </c>
      <c r="C580" t="s">
        <v>240</v>
      </c>
      <c r="D580" t="s">
        <v>167</v>
      </c>
      <c r="E580">
        <v>447.5</v>
      </c>
      <c r="F580">
        <v>447.5</v>
      </c>
    </row>
    <row r="581" spans="1:6">
      <c r="A581" t="s">
        <v>154</v>
      </c>
      <c r="B581" t="s">
        <v>25</v>
      </c>
      <c r="C581" t="s">
        <v>242</v>
      </c>
      <c r="D581" t="s">
        <v>170</v>
      </c>
      <c r="E581">
        <v>375</v>
      </c>
      <c r="F581">
        <v>375</v>
      </c>
    </row>
    <row r="582" spans="1:6">
      <c r="A582" t="s">
        <v>154</v>
      </c>
      <c r="B582" t="s">
        <v>25</v>
      </c>
      <c r="C582" t="s">
        <v>244</v>
      </c>
      <c r="D582" t="s">
        <v>170</v>
      </c>
      <c r="E582">
        <v>425</v>
      </c>
      <c r="F582">
        <v>425</v>
      </c>
    </row>
    <row r="583" spans="1:6">
      <c r="A583" t="s">
        <v>154</v>
      </c>
      <c r="B583" t="s">
        <v>25</v>
      </c>
      <c r="C583" t="s">
        <v>246</v>
      </c>
      <c r="D583" t="s">
        <v>247</v>
      </c>
      <c r="E583">
        <v>239.5</v>
      </c>
      <c r="F583">
        <v>239.5</v>
      </c>
    </row>
    <row r="584" spans="1:6">
      <c r="A584" t="s">
        <v>154</v>
      </c>
      <c r="B584" t="s">
        <v>25</v>
      </c>
      <c r="C584" t="s">
        <v>249</v>
      </c>
      <c r="D584" t="s">
        <v>167</v>
      </c>
      <c r="E584">
        <v>251.49</v>
      </c>
      <c r="F584">
        <v>251.49</v>
      </c>
    </row>
    <row r="585" spans="1:6">
      <c r="A585" t="s">
        <v>154</v>
      </c>
      <c r="B585" t="s">
        <v>25</v>
      </c>
      <c r="C585" t="s">
        <v>251</v>
      </c>
      <c r="D585" t="s">
        <v>252</v>
      </c>
      <c r="E585">
        <v>775</v>
      </c>
      <c r="F585">
        <v>775</v>
      </c>
    </row>
    <row r="586" spans="1:6">
      <c r="A586" t="s">
        <v>154</v>
      </c>
      <c r="B586" t="s">
        <v>25</v>
      </c>
      <c r="C586" t="s">
        <v>1230</v>
      </c>
      <c r="D586" t="s">
        <v>164</v>
      </c>
      <c r="E586">
        <v>227.25</v>
      </c>
      <c r="F586">
        <v>227.25</v>
      </c>
    </row>
    <row r="587" spans="1:6">
      <c r="A587" t="s">
        <v>154</v>
      </c>
      <c r="B587" t="s">
        <v>25</v>
      </c>
      <c r="C587" t="s">
        <v>254</v>
      </c>
      <c r="D587" t="s">
        <v>170</v>
      </c>
      <c r="E587">
        <v>389.5</v>
      </c>
      <c r="F587">
        <v>389.5</v>
      </c>
    </row>
    <row r="588" spans="1:6">
      <c r="A588" t="s">
        <v>154</v>
      </c>
      <c r="B588" t="s">
        <v>25</v>
      </c>
      <c r="C588" t="s">
        <v>1231</v>
      </c>
      <c r="D588" t="s">
        <v>238</v>
      </c>
      <c r="E588">
        <v>690</v>
      </c>
      <c r="F588">
        <v>690</v>
      </c>
    </row>
    <row r="589" spans="1:6">
      <c r="A589" t="s">
        <v>154</v>
      </c>
      <c r="B589" t="s">
        <v>25</v>
      </c>
      <c r="C589" t="s">
        <v>256</v>
      </c>
      <c r="D589" t="s">
        <v>164</v>
      </c>
      <c r="E589">
        <v>429.25</v>
      </c>
      <c r="F589">
        <v>429.25</v>
      </c>
    </row>
    <row r="590" spans="1:6">
      <c r="A590" t="s">
        <v>154</v>
      </c>
      <c r="B590" t="s">
        <v>25</v>
      </c>
      <c r="C590" t="s">
        <v>258</v>
      </c>
      <c r="D590" t="s">
        <v>259</v>
      </c>
      <c r="E590">
        <v>499</v>
      </c>
      <c r="F590">
        <v>499</v>
      </c>
    </row>
    <row r="591" spans="1:6">
      <c r="A591" t="s">
        <v>154</v>
      </c>
      <c r="B591" t="s">
        <v>25</v>
      </c>
      <c r="C591" t="s">
        <v>261</v>
      </c>
      <c r="D591" t="s">
        <v>164</v>
      </c>
      <c r="E591">
        <v>404</v>
      </c>
      <c r="F591">
        <v>404</v>
      </c>
    </row>
    <row r="592" spans="1:6">
      <c r="A592" t="s">
        <v>154</v>
      </c>
      <c r="B592" t="s">
        <v>25</v>
      </c>
      <c r="C592" t="s">
        <v>195</v>
      </c>
      <c r="D592" t="s">
        <v>196</v>
      </c>
      <c r="E592">
        <v>3120</v>
      </c>
      <c r="F592">
        <v>3120</v>
      </c>
    </row>
    <row r="593" spans="1:6">
      <c r="A593" t="s">
        <v>154</v>
      </c>
      <c r="B593" t="s">
        <v>25</v>
      </c>
      <c r="C593" t="s">
        <v>1232</v>
      </c>
      <c r="D593" t="s">
        <v>1233</v>
      </c>
      <c r="E593">
        <v>650</v>
      </c>
      <c r="F593">
        <v>650</v>
      </c>
    </row>
    <row r="594" spans="1:6">
      <c r="A594" t="s">
        <v>154</v>
      </c>
      <c r="B594" t="s">
        <v>25</v>
      </c>
      <c r="C594" t="s">
        <v>263</v>
      </c>
      <c r="D594" t="s">
        <v>264</v>
      </c>
      <c r="E594">
        <v>265</v>
      </c>
      <c r="F594">
        <v>265</v>
      </c>
    </row>
    <row r="595" spans="1:6">
      <c r="A595" t="s">
        <v>154</v>
      </c>
      <c r="B595" t="s">
        <v>25</v>
      </c>
      <c r="C595" t="s">
        <v>266</v>
      </c>
      <c r="D595" t="s">
        <v>264</v>
      </c>
      <c r="E595">
        <v>265</v>
      </c>
      <c r="F595">
        <v>265</v>
      </c>
    </row>
    <row r="596" spans="1:6">
      <c r="A596" t="s">
        <v>154</v>
      </c>
      <c r="B596" t="s">
        <v>25</v>
      </c>
      <c r="C596" t="s">
        <v>268</v>
      </c>
      <c r="D596" t="s">
        <v>264</v>
      </c>
      <c r="E596">
        <v>214</v>
      </c>
      <c r="F596">
        <v>214</v>
      </c>
    </row>
    <row r="597" spans="1:6">
      <c r="A597" t="s">
        <v>154</v>
      </c>
      <c r="B597" t="s">
        <v>25</v>
      </c>
      <c r="C597" t="s">
        <v>270</v>
      </c>
      <c r="D597" t="s">
        <v>271</v>
      </c>
      <c r="E597">
        <v>475</v>
      </c>
      <c r="F597">
        <v>475</v>
      </c>
    </row>
    <row r="598" spans="1:6">
      <c r="A598" t="s">
        <v>154</v>
      </c>
      <c r="B598" t="s">
        <v>25</v>
      </c>
      <c r="C598" t="s">
        <v>1234</v>
      </c>
      <c r="D598" t="s">
        <v>274</v>
      </c>
      <c r="E598">
        <v>425</v>
      </c>
      <c r="F598">
        <v>425</v>
      </c>
    </row>
    <row r="599" spans="1:6">
      <c r="A599" t="s">
        <v>154</v>
      </c>
      <c r="B599" t="s">
        <v>25</v>
      </c>
      <c r="C599" t="s">
        <v>273</v>
      </c>
      <c r="D599" t="s">
        <v>274</v>
      </c>
      <c r="E599">
        <v>3000</v>
      </c>
      <c r="F599">
        <v>3000</v>
      </c>
    </row>
    <row r="600" spans="1:6">
      <c r="A600" t="s">
        <v>154</v>
      </c>
      <c r="B600" t="s">
        <v>25</v>
      </c>
      <c r="C600" t="s">
        <v>1235</v>
      </c>
      <c r="D600" t="s">
        <v>271</v>
      </c>
      <c r="E600">
        <v>800</v>
      </c>
      <c r="F600">
        <v>800</v>
      </c>
    </row>
    <row r="601" spans="1:6">
      <c r="A601" t="s">
        <v>154</v>
      </c>
      <c r="B601" t="s">
        <v>25</v>
      </c>
      <c r="C601" t="s">
        <v>1236</v>
      </c>
      <c r="D601" t="s">
        <v>1237</v>
      </c>
      <c r="E601">
        <v>425</v>
      </c>
      <c r="F601">
        <v>425</v>
      </c>
    </row>
    <row r="602" spans="1:6">
      <c r="A602" t="s">
        <v>154</v>
      </c>
      <c r="B602" t="s">
        <v>25</v>
      </c>
      <c r="C602" t="s">
        <v>278</v>
      </c>
      <c r="D602" t="s">
        <v>271</v>
      </c>
      <c r="E602">
        <v>465</v>
      </c>
      <c r="F602">
        <v>465</v>
      </c>
    </row>
    <row r="603" spans="1:6">
      <c r="A603" t="s">
        <v>154</v>
      </c>
      <c r="B603" t="s">
        <v>25</v>
      </c>
      <c r="C603" t="s">
        <v>280</v>
      </c>
      <c r="D603" t="s">
        <v>271</v>
      </c>
      <c r="E603">
        <v>465</v>
      </c>
      <c r="F603">
        <v>465</v>
      </c>
    </row>
    <row r="604" spans="1:6">
      <c r="A604" t="s">
        <v>154</v>
      </c>
      <c r="B604" t="s">
        <v>25</v>
      </c>
      <c r="C604" t="s">
        <v>867</v>
      </c>
      <c r="D604" t="s">
        <v>868</v>
      </c>
      <c r="E604">
        <v>2800</v>
      </c>
      <c r="F604">
        <v>2800</v>
      </c>
    </row>
    <row r="605" spans="1:6">
      <c r="A605" t="s">
        <v>154</v>
      </c>
      <c r="B605" t="s">
        <v>25</v>
      </c>
      <c r="C605" t="s">
        <v>283</v>
      </c>
      <c r="D605" t="s">
        <v>156</v>
      </c>
      <c r="E605">
        <v>584.5</v>
      </c>
      <c r="F605">
        <v>584.5</v>
      </c>
    </row>
    <row r="606" spans="1:6">
      <c r="A606" t="s">
        <v>154</v>
      </c>
      <c r="B606" t="s">
        <v>25</v>
      </c>
      <c r="C606" t="s">
        <v>285</v>
      </c>
      <c r="D606" t="s">
        <v>156</v>
      </c>
      <c r="E606">
        <v>584</v>
      </c>
      <c r="F606">
        <v>584</v>
      </c>
    </row>
    <row r="607" spans="1:6">
      <c r="A607" t="s">
        <v>154</v>
      </c>
      <c r="B607" t="s">
        <v>25</v>
      </c>
      <c r="C607" t="s">
        <v>198</v>
      </c>
      <c r="D607" t="s">
        <v>199</v>
      </c>
      <c r="E607">
        <v>875</v>
      </c>
      <c r="F607">
        <v>875</v>
      </c>
    </row>
    <row r="608" spans="1:6">
      <c r="A608" t="s">
        <v>154</v>
      </c>
      <c r="B608" t="s">
        <v>25</v>
      </c>
      <c r="C608" t="s">
        <v>201</v>
      </c>
      <c r="D608" t="s">
        <v>156</v>
      </c>
      <c r="E608">
        <v>1190</v>
      </c>
      <c r="F608">
        <v>1190</v>
      </c>
    </row>
    <row r="609" spans="1:6">
      <c r="A609" t="s">
        <v>154</v>
      </c>
      <c r="B609" t="s">
        <v>25</v>
      </c>
      <c r="C609" t="s">
        <v>288</v>
      </c>
      <c r="D609" t="s">
        <v>199</v>
      </c>
      <c r="E609">
        <v>800</v>
      </c>
      <c r="F609">
        <v>800</v>
      </c>
    </row>
    <row r="610" spans="1:6">
      <c r="A610" t="s">
        <v>154</v>
      </c>
      <c r="B610" t="s">
        <v>25</v>
      </c>
      <c r="C610" t="s">
        <v>290</v>
      </c>
      <c r="D610" t="s">
        <v>199</v>
      </c>
      <c r="E610">
        <v>300</v>
      </c>
      <c r="F610">
        <v>300</v>
      </c>
    </row>
    <row r="611" spans="1:6">
      <c r="A611" t="s">
        <v>154</v>
      </c>
      <c r="B611" t="s">
        <v>25</v>
      </c>
      <c r="C611" t="s">
        <v>292</v>
      </c>
      <c r="D611" t="s">
        <v>156</v>
      </c>
      <c r="E611">
        <v>1000</v>
      </c>
      <c r="F611">
        <v>1000</v>
      </c>
    </row>
    <row r="612" spans="1:6">
      <c r="A612" t="s">
        <v>154</v>
      </c>
      <c r="B612" t="s">
        <v>25</v>
      </c>
      <c r="C612" t="s">
        <v>202</v>
      </c>
      <c r="D612" t="s">
        <v>156</v>
      </c>
      <c r="E612">
        <v>1190</v>
      </c>
      <c r="F612">
        <v>1190</v>
      </c>
    </row>
    <row r="613" spans="1:6">
      <c r="A613" t="s">
        <v>154</v>
      </c>
      <c r="B613" t="s">
        <v>25</v>
      </c>
      <c r="C613" t="s">
        <v>295</v>
      </c>
      <c r="D613" t="s">
        <v>199</v>
      </c>
      <c r="E613">
        <v>600</v>
      </c>
      <c r="F613">
        <v>600</v>
      </c>
    </row>
    <row r="614" spans="1:6">
      <c r="A614" t="s">
        <v>154</v>
      </c>
      <c r="B614" t="s">
        <v>25</v>
      </c>
      <c r="C614" t="s">
        <v>297</v>
      </c>
      <c r="D614" t="s">
        <v>156</v>
      </c>
      <c r="E614">
        <v>690</v>
      </c>
      <c r="F614">
        <v>690</v>
      </c>
    </row>
    <row r="615" spans="1:6">
      <c r="A615" t="s">
        <v>154</v>
      </c>
      <c r="B615" t="s">
        <v>25</v>
      </c>
      <c r="C615" t="s">
        <v>298</v>
      </c>
      <c r="D615" t="s">
        <v>199</v>
      </c>
      <c r="E615">
        <v>1090</v>
      </c>
      <c r="F615">
        <v>1090</v>
      </c>
    </row>
    <row r="616" spans="1:6">
      <c r="A616" t="s">
        <v>154</v>
      </c>
      <c r="B616" t="s">
        <v>25</v>
      </c>
      <c r="C616" t="s">
        <v>300</v>
      </c>
      <c r="D616" t="s">
        <v>199</v>
      </c>
      <c r="E616">
        <v>925</v>
      </c>
      <c r="F616">
        <v>925</v>
      </c>
    </row>
    <row r="617" spans="1:6">
      <c r="A617" t="s">
        <v>154</v>
      </c>
      <c r="B617" t="s">
        <v>25</v>
      </c>
      <c r="C617" t="s">
        <v>302</v>
      </c>
      <c r="D617" t="s">
        <v>156</v>
      </c>
      <c r="E617">
        <v>930</v>
      </c>
      <c r="F617">
        <v>930</v>
      </c>
    </row>
    <row r="618" spans="1:6">
      <c r="A618" t="s">
        <v>154</v>
      </c>
      <c r="B618" t="s">
        <v>25</v>
      </c>
      <c r="C618" t="s">
        <v>204</v>
      </c>
      <c r="D618" t="s">
        <v>199</v>
      </c>
      <c r="E618">
        <v>600</v>
      </c>
      <c r="F618">
        <v>600</v>
      </c>
    </row>
    <row r="619" spans="1:6">
      <c r="A619" t="s">
        <v>154</v>
      </c>
      <c r="B619" t="s">
        <v>304</v>
      </c>
      <c r="C619" t="s">
        <v>302</v>
      </c>
      <c r="D619" t="s">
        <v>305</v>
      </c>
      <c r="E619">
        <v>3000</v>
      </c>
      <c r="F619">
        <v>3000</v>
      </c>
    </row>
    <row r="620" spans="1:6">
      <c r="A620" t="s">
        <v>154</v>
      </c>
      <c r="B620" t="s">
        <v>25</v>
      </c>
      <c r="C620" t="s">
        <v>1224</v>
      </c>
      <c r="D620" t="s">
        <v>199</v>
      </c>
      <c r="E620">
        <v>925</v>
      </c>
      <c r="F620">
        <v>925</v>
      </c>
    </row>
    <row r="621" spans="1:6">
      <c r="A621" t="s">
        <v>154</v>
      </c>
      <c r="B621" t="s">
        <v>25</v>
      </c>
      <c r="C621" t="s">
        <v>1238</v>
      </c>
      <c r="D621" t="s">
        <v>199</v>
      </c>
      <c r="E621">
        <v>1190</v>
      </c>
      <c r="F621">
        <v>1190</v>
      </c>
    </row>
    <row r="622" spans="1:6">
      <c r="A622" t="s">
        <v>154</v>
      </c>
      <c r="B622" t="s">
        <v>25</v>
      </c>
      <c r="C622" t="s">
        <v>1239</v>
      </c>
      <c r="D622" t="s">
        <v>199</v>
      </c>
      <c r="E622">
        <v>900</v>
      </c>
      <c r="F622">
        <v>900</v>
      </c>
    </row>
    <row r="623" spans="1:6">
      <c r="A623" t="s">
        <v>154</v>
      </c>
      <c r="B623" t="s">
        <v>25</v>
      </c>
      <c r="C623" t="s">
        <v>1240</v>
      </c>
      <c r="D623" t="s">
        <v>199</v>
      </c>
      <c r="E623">
        <v>340</v>
      </c>
      <c r="F623">
        <v>340</v>
      </c>
    </row>
    <row r="624" spans="1:6">
      <c r="A624" t="s">
        <v>154</v>
      </c>
      <c r="B624" t="s">
        <v>25</v>
      </c>
      <c r="C624" t="s">
        <v>1225</v>
      </c>
      <c r="D624" t="s">
        <v>199</v>
      </c>
      <c r="E624">
        <v>1090</v>
      </c>
      <c r="F624">
        <v>1090</v>
      </c>
    </row>
    <row r="625" spans="1:6">
      <c r="A625" t="s">
        <v>154</v>
      </c>
      <c r="B625" t="s">
        <v>25</v>
      </c>
      <c r="C625" t="s">
        <v>1241</v>
      </c>
      <c r="D625" t="s">
        <v>199</v>
      </c>
      <c r="E625">
        <v>1190</v>
      </c>
      <c r="F625">
        <v>1190</v>
      </c>
    </row>
    <row r="626" spans="1:6">
      <c r="A626" t="s">
        <v>154</v>
      </c>
      <c r="B626" t="s">
        <v>25</v>
      </c>
      <c r="C626" t="s">
        <v>211</v>
      </c>
      <c r="D626" t="s">
        <v>212</v>
      </c>
      <c r="E626">
        <v>697</v>
      </c>
      <c r="F626">
        <v>697</v>
      </c>
    </row>
    <row r="627" spans="1:6">
      <c r="A627" t="s">
        <v>154</v>
      </c>
      <c r="B627" t="s">
        <v>25</v>
      </c>
      <c r="C627" t="s">
        <v>1242</v>
      </c>
      <c r="D627" t="s">
        <v>212</v>
      </c>
      <c r="E627">
        <v>697</v>
      </c>
      <c r="F627">
        <v>697</v>
      </c>
    </row>
    <row r="628" spans="1:6">
      <c r="A628" t="s">
        <v>154</v>
      </c>
      <c r="B628" t="s">
        <v>304</v>
      </c>
      <c r="C628" t="s">
        <v>195</v>
      </c>
      <c r="D628" t="s">
        <v>196</v>
      </c>
      <c r="E628">
        <v>7950</v>
      </c>
      <c r="F628">
        <v>7950</v>
      </c>
    </row>
    <row r="629" spans="1:6">
      <c r="A629" t="s">
        <v>154</v>
      </c>
      <c r="B629" t="s">
        <v>25</v>
      </c>
      <c r="C629" t="s">
        <v>242</v>
      </c>
      <c r="D629" t="s">
        <v>170</v>
      </c>
      <c r="E629">
        <v>6390</v>
      </c>
      <c r="F629">
        <v>6390</v>
      </c>
    </row>
    <row r="630" spans="1:6">
      <c r="A630" t="s">
        <v>154</v>
      </c>
      <c r="B630" t="s">
        <v>1243</v>
      </c>
      <c r="C630" t="s">
        <v>1244</v>
      </c>
      <c r="D630" t="s">
        <v>156</v>
      </c>
      <c r="E630">
        <v>19200</v>
      </c>
      <c r="F630">
        <v>19200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斗笛</cp:lastModifiedBy>
  <dcterms:created xsi:type="dcterms:W3CDTF">2020-09-17T13:30:00Z</dcterms:created>
  <dcterms:modified xsi:type="dcterms:W3CDTF">2020-10-27T10:14:13Z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true</vt:bool>
  </property>
</Properties>
</file>