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540"/>
  </bookViews>
  <sheets>
    <sheet name="Sheet2" sheetId="2" r:id="rId1"/>
    <sheet name="Sheet3" sheetId="3" r:id="rId2"/>
  </sheets>
  <definedNames>
    <definedName name="_xlnm.Print_Titles" localSheetId="0">Sheet2!$2:$6</definedName>
  </definedNames>
  <calcPr calcId="144525"/>
</workbook>
</file>

<file path=xl/calcChain.xml><?xml version="1.0" encoding="utf-8"?>
<calcChain xmlns="http://schemas.openxmlformats.org/spreadsheetml/2006/main">
  <c r="P20" i="2" l="1"/>
  <c r="O20" i="2"/>
  <c r="N20" i="2"/>
  <c r="M20" i="2"/>
  <c r="L20" i="2"/>
  <c r="K20" i="2"/>
  <c r="J20" i="2"/>
  <c r="P16" i="2"/>
  <c r="O16" i="2"/>
  <c r="N16" i="2"/>
  <c r="M16" i="2"/>
  <c r="L16" i="2"/>
  <c r="K16" i="2"/>
  <c r="J16" i="2"/>
  <c r="P8" i="2"/>
  <c r="O8" i="2"/>
  <c r="N8" i="2"/>
  <c r="M8" i="2"/>
  <c r="L8" i="2"/>
  <c r="K8" i="2"/>
  <c r="J8" i="2"/>
  <c r="P7" i="2"/>
  <c r="O7" i="2"/>
  <c r="N7" i="2"/>
  <c r="M7" i="2"/>
  <c r="L7" i="2"/>
  <c r="K7" i="2"/>
  <c r="J7" i="2"/>
</calcChain>
</file>

<file path=xl/sharedStrings.xml><?xml version="1.0" encoding="utf-8"?>
<sst xmlns="http://schemas.openxmlformats.org/spreadsheetml/2006/main" count="127" uniqueCount="93">
  <si>
    <t>附件：</t>
  </si>
  <si>
    <t>石泉县2020年度苏陕扶贫协作项目资金计划表</t>
  </si>
  <si>
    <t>单位：万元，人</t>
  </si>
  <si>
    <t>序号</t>
  </si>
  <si>
    <t>受帮扶地</t>
  </si>
  <si>
    <t>项目名称</t>
  </si>
  <si>
    <t>项目性质（新建/扩建/改建）</t>
  </si>
  <si>
    <t>项目    地点</t>
  </si>
  <si>
    <t>具体实施单位</t>
  </si>
  <si>
    <t>建设期限</t>
  </si>
  <si>
    <t>主要建设内容及规模</t>
  </si>
  <si>
    <t>其中：对口帮扶资金建设内容</t>
  </si>
  <si>
    <t>总投资及资金来源</t>
  </si>
  <si>
    <t>预计覆盖“建档立卡”贫困人口数</t>
  </si>
  <si>
    <t>备注</t>
  </si>
  <si>
    <t>总投资</t>
  </si>
  <si>
    <t>国家资金</t>
  </si>
  <si>
    <t>对口帮扶资金</t>
  </si>
  <si>
    <t>地方资金</t>
  </si>
  <si>
    <t>其他</t>
  </si>
  <si>
    <t>建设期</t>
  </si>
  <si>
    <t>建成后</t>
  </si>
  <si>
    <t>项目共计12个</t>
  </si>
  <si>
    <t>石泉县</t>
  </si>
  <si>
    <t>丝银坝村蔬菜产业园增收项目</t>
  </si>
  <si>
    <t>新建</t>
  </si>
  <si>
    <t>城关镇丝银坝村</t>
  </si>
  <si>
    <t>城关镇丝银坝村集体股份制经济合作社</t>
  </si>
  <si>
    <t>2020-2021</t>
  </si>
  <si>
    <t>流转土地80亩；新建连栋设施大棚50亩，育苗大棚1亩；配套维修堰渠2.5公里，新建机电井一口及其他动力电建设；新建冷藏保鲜库260立方米。</t>
  </si>
  <si>
    <t>申请苏陕扶贫协作资金200万元，全部投入到丝银坝村蔬菜产业园增收项目，每年将资金总额的6%作为丝银坝村集体股份经济合作社集体固定收益，由丝银坝村集体股份经济合作社制定相关收益分配办法进行分配。</t>
  </si>
  <si>
    <t>建成后年带贫总收益不低于对口帮扶资金的6％</t>
  </si>
  <si>
    <t>两河新社区工厂配套设施工程</t>
  </si>
  <si>
    <t>两河镇</t>
  </si>
  <si>
    <t>公产中心</t>
  </si>
  <si>
    <t>建设办公、生活用房、厂区地面硬化、消防增压等配套设施约8900㎡</t>
  </si>
  <si>
    <t>新建厂区地面硬化、消防增压、办公用房厂房配套设施</t>
  </si>
  <si>
    <t>中池新社区工厂配套设施工程</t>
  </si>
  <si>
    <t>中池镇</t>
  </si>
  <si>
    <t>建办公、生活用房、厂区地面硬化、消防增压、征地、挡土墙等配套设施约7900㎡</t>
  </si>
  <si>
    <t>新建厂区地面硬化、消防增压、办公用房、挡土墙等配套设施</t>
  </si>
  <si>
    <t>熨斗新社区工厂配套设施工程</t>
  </si>
  <si>
    <t>熨斗镇</t>
  </si>
  <si>
    <t>建办公、生活用房、绿化、围墙、厂区地面硬化、消防增压、征地、挡土墙等配套设施约3000㎡</t>
  </si>
  <si>
    <t>新建厂房配套设施、征地、场地开挖、挡土墙</t>
  </si>
  <si>
    <t>饶峰新社区工厂配套设施工程</t>
  </si>
  <si>
    <t>饶峰镇</t>
  </si>
  <si>
    <t>建设办公、生活用房、绿化、围墙、厂区地面硬化、消防增压等配套设施约1900㎡</t>
  </si>
  <si>
    <t>新建厂房配套设施</t>
  </si>
  <si>
    <t>池河镇西苑社区毛绒玩具厂改造项目</t>
  </si>
  <si>
    <t>池河镇</t>
  </si>
  <si>
    <t>池河镇人民政府</t>
  </si>
  <si>
    <t>装修池河镇西苑社区毛绒玩具厂2400平方米。</t>
  </si>
  <si>
    <t>用于装修池河镇西苑社区毛绒玩具厂2400平方米，含墙体拆除、操作台安装、生产加工厂房装修，同时完善办公室、餐厅、宿舍等配套基础设施。</t>
  </si>
  <si>
    <t>池河镇明星村农旅融合发展示范村</t>
  </si>
  <si>
    <t>池河镇明星村</t>
  </si>
  <si>
    <t>池河镇明星村集体股份经济合作社</t>
  </si>
  <si>
    <t>遵循“醉美桑海核心景区规划设计方案”以“两线三园一民宿”为重点，建成两条共9.655公里环线道路、230亩果桑采摘园、50亩桑品种博览园以及10户蚕桑农耕文化民宿和岭南瓦舍，同步完善提升绿化、水电讯等基础设施</t>
  </si>
  <si>
    <t>池河镇明星村集体股份经济合作社将200万苏陕扶贫协作资金入资陕西明星沧海桑田旅游开发有限公司，用于桑海核心区10户精品民宿建设的房屋流转、改造装修、庭院绿化和水电等基础设施配套，陕西沧海桑田旅游开发有限公司向池河镇明星村集体股份经济合作社支付年6%的固定分红作为集体收益，由池河镇明星村集体股份经济合作社制定相关收益分配办法进行分配。</t>
  </si>
  <si>
    <t>二、助医助学</t>
  </si>
  <si>
    <t>中池镇卫生院迁建</t>
  </si>
  <si>
    <t>中池镇裕民村四组</t>
  </si>
  <si>
    <t>中池镇卫生院</t>
  </si>
  <si>
    <t>2020.3-2020.12</t>
  </si>
  <si>
    <t>新建医技楼、公卫大楼及附属用房2000平方米，并配套绿化、大门和围墙等配套设施。</t>
  </si>
  <si>
    <t>新建医技楼、公卫大楼及附属用房2000平方米。</t>
  </si>
  <si>
    <t>项目完成后，提高卫生院医疗服务能力，解决群众看病就近就医问题</t>
  </si>
  <si>
    <t>胜利村、中坝村、汉阴沟村、长安村、刘家湾村、沙湾村、官田村、楸树坝村、艾心村、童关村</t>
  </si>
  <si>
    <t>石泉县5个农村卫生服务中心项目</t>
  </si>
  <si>
    <t>饶峰镇胜利村、后柳镇中坝村、熨斗镇刘家湾村、云雾山镇官田村、两河镇童关村</t>
  </si>
  <si>
    <t>卫健局</t>
  </si>
  <si>
    <t>在石泉县饶峰镇胜利、后柳镇中坝、熨斗镇刘家湾、云雾山镇官田、两河镇童关新建5个150-300平方米农村卫生服务中心、并配置部分医疗设备。</t>
  </si>
  <si>
    <t>项目完成后，提高农村卫生服务中心医疗服务能力，解决群众看病就近就医问题</t>
  </si>
  <si>
    <t>石泉县迎丰九年制学校校舍改造工程</t>
  </si>
  <si>
    <t>改扩建</t>
  </si>
  <si>
    <t>石泉县迎丰九年制学校校园内</t>
  </si>
  <si>
    <t>石泉县迎丰九年制学校</t>
  </si>
  <si>
    <t>改扩建教学及辅助用房800平方及配套附属工程</t>
  </si>
  <si>
    <t>改扩建教学及辅助用房1栋，建筑面积800平方米</t>
  </si>
  <si>
    <t>项目完成后，全面提升学校的办学条件，改善学生的运动环境。</t>
  </si>
  <si>
    <t>熨斗镇个深度贫困村安置点易地扶贫搬迁群众后续扶持发展项目</t>
  </si>
  <si>
    <t>熨斗镇中河村、板长村、刘家湾村</t>
  </si>
  <si>
    <t>熨斗镇人民政府</t>
  </si>
  <si>
    <t>1.中河村安置点新建公共储藏室188平方米，活动广场50平方米；                     2.板长药木树安置点新建公共储藏室217平方米，农产品加工用房200平方米，小作坊120平方米；                     3.刘家湾安置点新建公共储藏室286平方米。</t>
  </si>
  <si>
    <t>项目完成后，全面改善了熨斗镇深度贫困村安置点的群众生活水平。</t>
  </si>
  <si>
    <t>城关镇2个安置点易地扶贫搬迁群众后续扶持发展项目</t>
  </si>
  <si>
    <t>城关镇</t>
  </si>
  <si>
    <t>城关镇人民政府</t>
  </si>
  <si>
    <t>1.城关镇太平村二组安置点新建公共储藏室170平方米；               2.城关镇井岗村安置点新建公共储藏室300平方米。</t>
  </si>
  <si>
    <t>项目完成后，全面改善了城关镇2个安置点的群众生活水平。</t>
  </si>
  <si>
    <t>说明：1.受帮扶地填写*县*镇*村；2.备注栏应注明项目建设期和建成后可提高贫困农民收入     元/人·年；3.如有扶贫以外效果的（比如：产品品牌塑造、市场占有率提升、带动关联产业等），也可在备注栏中加以表述。</t>
  </si>
  <si>
    <t>三、其他</t>
    <phoneticPr fontId="9" type="noConversion"/>
  </si>
  <si>
    <t>一、产业合作</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</si>
</sst>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_ \¥* #,##0.00_ ;_ \¥* \-#,##0.00_ ;_ \¥* &quot;-&quot;??_ ;_ @_ "/>
  </numFmts>
  <fonts count="10" x14ac:knownFonts="1">
    <font>
      <sz val="11"/>
      <color theme="1"/>
      <name val="宋体"/>
      <charset val="134"/>
      <scheme val="minor"/>
    </font>
    <font>
      <sz val="20"/>
      <color theme="1"/>
      <name val="方正小标宋简体"/>
      <charset val="134"/>
    </font>
    <font>
      <b/>
      <sz val="11"/>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11"/>
      <color indexed="8"/>
      <name val="宋体"/>
      <charset val="134"/>
    </font>
    <font>
      <sz val="12"/>
      <name val="宋体"/>
      <charset val="134"/>
    </font>
    <font>
      <sz val="12"/>
      <name val="Times New Roman"/>
      <family val="1"/>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s>
  <cellStyleXfs count="13">
    <xf numFmtId="0" fontId="0" fillId="0" borderId="0"/>
    <xf numFmtId="0" fontId="6" fillId="0" borderId="0">
      <alignment vertical="center"/>
    </xf>
    <xf numFmtId="0" fontId="6" fillId="0" borderId="0">
      <alignment vertical="center"/>
    </xf>
    <xf numFmtId="0" fontId="7" fillId="0" borderId="0"/>
    <xf numFmtId="0" fontId="7" fillId="0" borderId="0"/>
    <xf numFmtId="0" fontId="8" fillId="0" borderId="0"/>
    <xf numFmtId="0" fontId="7" fillId="0" borderId="0"/>
    <xf numFmtId="0" fontId="7" fillId="0" borderId="0">
      <alignment vertical="center"/>
    </xf>
    <xf numFmtId="0" fontId="7" fillId="0" borderId="0"/>
    <xf numFmtId="0" fontId="7" fillId="0" borderId="0">
      <alignment vertical="center"/>
    </xf>
    <xf numFmtId="0" fontId="6" fillId="0" borderId="0"/>
    <xf numFmtId="178" fontId="6" fillId="0" borderId="0" applyFont="0" applyFill="0" applyBorder="0" applyAlignment="0" applyProtection="0">
      <alignment vertical="center"/>
    </xf>
    <xf numFmtId="0" fontId="6" fillId="0" borderId="0"/>
  </cellStyleXfs>
  <cellXfs count="24">
    <xf numFmtId="0" fontId="0" fillId="0" borderId="0" xfId="0"/>
    <xf numFmtId="0" fontId="1" fillId="0" borderId="0" xfId="0" applyFont="1"/>
    <xf numFmtId="0" fontId="2" fillId="0" borderId="0" xfId="0" applyFont="1"/>
    <xf numFmtId="0" fontId="0" fillId="0" borderId="0" xfId="0" applyBorder="1"/>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Border="1" applyAlignment="1">
      <alignment horizontal="center" wrapText="1"/>
    </xf>
    <xf numFmtId="0" fontId="1" fillId="0" borderId="0" xfId="0" applyFont="1" applyBorder="1" applyAlignment="1">
      <alignment horizontal="center"/>
    </xf>
    <xf numFmtId="0" fontId="0" fillId="0" borderId="0" xfId="0" applyBorder="1" applyAlignment="1">
      <alignment horizontal="center"/>
    </xf>
    <xf numFmtId="0" fontId="0" fillId="0" borderId="1" xfId="0"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0" fillId="0" borderId="4" xfId="0" applyBorder="1" applyAlignment="1">
      <alignment horizontal="left" vertical="center" wrapText="1"/>
    </xf>
  </cellXfs>
  <cellStyles count="13">
    <cellStyle name="常规" xfId="0" builtinId="0"/>
    <cellStyle name="常规 10" xfId="4"/>
    <cellStyle name="常规 12" xfId="1"/>
    <cellStyle name="常规 13" xfId="5"/>
    <cellStyle name="常规 14" xfId="6"/>
    <cellStyle name="常规 2" xfId="7"/>
    <cellStyle name="常规 2 2" xfId="3"/>
    <cellStyle name="常规 3" xfId="8"/>
    <cellStyle name="常规 3 2" xfId="2"/>
    <cellStyle name="常规 4" xfId="9"/>
    <cellStyle name="常规 5" xfId="10"/>
    <cellStyle name="货币 2" xfId="11"/>
    <cellStyle name="样式 1" xfId="1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zoomScale="85" zoomScaleNormal="85" workbookViewId="0">
      <pane xSplit="17" ySplit="6" topLeftCell="R7" activePane="bottomRight" state="frozenSplit"/>
      <selection pane="topRight"/>
      <selection pane="bottomLeft"/>
      <selection pane="bottomRight" activeCell="T12" sqref="T12"/>
    </sheetView>
  </sheetViews>
  <sheetFormatPr defaultColWidth="9" defaultRowHeight="13.5" x14ac:dyDescent="0.15"/>
  <cols>
    <col min="1" max="1" width="3.375" customWidth="1"/>
    <col min="2" max="2" width="5.625" customWidth="1"/>
    <col min="3" max="3" width="10.625" customWidth="1"/>
    <col min="5" max="5" width="8.25" customWidth="1"/>
    <col min="6" max="6" width="8" customWidth="1"/>
    <col min="7" max="7" width="9" customWidth="1"/>
    <col min="8" max="8" width="18.125" customWidth="1"/>
    <col min="9" max="9" width="16.875" customWidth="1"/>
    <col min="10" max="14" width="6.625" customWidth="1"/>
    <col min="15" max="15" width="8.5" customWidth="1"/>
    <col min="16" max="16" width="8.75" customWidth="1"/>
    <col min="17" max="17" width="13.25" customWidth="1"/>
  </cols>
  <sheetData>
    <row r="1" spans="1:17" x14ac:dyDescent="0.15">
      <c r="A1" s="16" t="s">
        <v>0</v>
      </c>
      <c r="B1" s="16"/>
      <c r="C1" s="3"/>
      <c r="D1" s="3"/>
      <c r="E1" s="3"/>
      <c r="F1" s="3"/>
      <c r="G1" s="3"/>
      <c r="H1" s="3"/>
      <c r="I1" s="3"/>
      <c r="J1" s="3"/>
      <c r="K1" s="3"/>
      <c r="L1" s="3"/>
      <c r="M1" s="3"/>
      <c r="N1" s="3"/>
      <c r="O1" s="3"/>
      <c r="P1" s="3"/>
      <c r="Q1" s="3"/>
    </row>
    <row r="2" spans="1:17" s="1" customFormat="1" ht="36" customHeight="1" x14ac:dyDescent="0.4">
      <c r="A2" s="17" t="s">
        <v>1</v>
      </c>
      <c r="B2" s="17"/>
      <c r="C2" s="17"/>
      <c r="D2" s="17"/>
      <c r="E2" s="17"/>
      <c r="F2" s="17"/>
      <c r="G2" s="17"/>
      <c r="H2" s="17"/>
      <c r="I2" s="17"/>
      <c r="J2" s="17"/>
      <c r="K2" s="17"/>
      <c r="L2" s="17"/>
      <c r="M2" s="17"/>
      <c r="N2" s="17"/>
      <c r="O2" s="17"/>
      <c r="P2" s="17"/>
      <c r="Q2" s="17"/>
    </row>
    <row r="3" spans="1:17" x14ac:dyDescent="0.15">
      <c r="A3" s="3"/>
      <c r="B3" s="3"/>
      <c r="C3" s="3"/>
      <c r="D3" s="3"/>
      <c r="E3" s="3"/>
      <c r="F3" s="3"/>
      <c r="G3" s="3"/>
      <c r="H3" s="3"/>
      <c r="I3" s="3"/>
      <c r="J3" s="3"/>
      <c r="K3" s="3"/>
      <c r="L3" s="3"/>
      <c r="M3" s="3"/>
      <c r="N3" s="3"/>
      <c r="O3" s="18" t="s">
        <v>2</v>
      </c>
      <c r="P3" s="18"/>
      <c r="Q3" s="18"/>
    </row>
    <row r="4" spans="1:17" ht="20.100000000000001" customHeight="1" x14ac:dyDescent="0.15">
      <c r="A4" s="19" t="s">
        <v>3</v>
      </c>
      <c r="B4" s="19" t="s">
        <v>4</v>
      </c>
      <c r="C4" s="19" t="s">
        <v>5</v>
      </c>
      <c r="D4" s="19" t="s">
        <v>6</v>
      </c>
      <c r="E4" s="19" t="s">
        <v>7</v>
      </c>
      <c r="F4" s="19" t="s">
        <v>8</v>
      </c>
      <c r="G4" s="19" t="s">
        <v>9</v>
      </c>
      <c r="H4" s="19" t="s">
        <v>10</v>
      </c>
      <c r="I4" s="19" t="s">
        <v>11</v>
      </c>
      <c r="J4" s="19" t="s">
        <v>12</v>
      </c>
      <c r="K4" s="19"/>
      <c r="L4" s="19"/>
      <c r="M4" s="19"/>
      <c r="N4" s="19"/>
      <c r="O4" s="19" t="s">
        <v>13</v>
      </c>
      <c r="P4" s="19"/>
      <c r="Q4" s="19" t="s">
        <v>14</v>
      </c>
    </row>
    <row r="5" spans="1:17" ht="20.100000000000001" customHeight="1" x14ac:dyDescent="0.15">
      <c r="A5" s="19"/>
      <c r="B5" s="19"/>
      <c r="C5" s="19"/>
      <c r="D5" s="19"/>
      <c r="E5" s="19"/>
      <c r="F5" s="19"/>
      <c r="G5" s="19"/>
      <c r="H5" s="19"/>
      <c r="I5" s="19"/>
      <c r="J5" s="19" t="s">
        <v>15</v>
      </c>
      <c r="K5" s="19" t="s">
        <v>16</v>
      </c>
      <c r="L5" s="19" t="s">
        <v>17</v>
      </c>
      <c r="M5" s="19" t="s">
        <v>18</v>
      </c>
      <c r="N5" s="19" t="s">
        <v>19</v>
      </c>
      <c r="O5" s="19"/>
      <c r="P5" s="19"/>
      <c r="Q5" s="19"/>
    </row>
    <row r="6" spans="1:17" ht="20.100000000000001" customHeight="1" x14ac:dyDescent="0.15">
      <c r="A6" s="19"/>
      <c r="B6" s="19"/>
      <c r="C6" s="19"/>
      <c r="D6" s="19"/>
      <c r="E6" s="19"/>
      <c r="F6" s="19"/>
      <c r="G6" s="19"/>
      <c r="H6" s="19"/>
      <c r="I6" s="19"/>
      <c r="J6" s="19"/>
      <c r="K6" s="19"/>
      <c r="L6" s="19"/>
      <c r="M6" s="19"/>
      <c r="N6" s="19"/>
      <c r="O6" s="4" t="s">
        <v>20</v>
      </c>
      <c r="P6" s="4" t="s">
        <v>21</v>
      </c>
      <c r="Q6" s="19"/>
    </row>
    <row r="7" spans="1:17" ht="20.100000000000001" customHeight="1" x14ac:dyDescent="0.15">
      <c r="A7" s="20" t="s">
        <v>22</v>
      </c>
      <c r="B7" s="21"/>
      <c r="C7" s="21"/>
      <c r="D7" s="21"/>
      <c r="E7" s="21"/>
      <c r="F7" s="21"/>
      <c r="G7" s="21"/>
      <c r="H7" s="21"/>
      <c r="I7" s="22"/>
      <c r="J7" s="12">
        <f>J8+J16+J20</f>
        <v>6610</v>
      </c>
      <c r="K7" s="12">
        <f t="shared" ref="K7:P7" si="0">K8+K16+K20</f>
        <v>0</v>
      </c>
      <c r="L7" s="12">
        <f t="shared" si="0"/>
        <v>2840</v>
      </c>
      <c r="M7" s="12">
        <f t="shared" si="0"/>
        <v>2200</v>
      </c>
      <c r="N7" s="12">
        <f t="shared" si="0"/>
        <v>1471</v>
      </c>
      <c r="O7" s="12">
        <f t="shared" si="0"/>
        <v>46</v>
      </c>
      <c r="P7" s="12">
        <f t="shared" si="0"/>
        <v>290</v>
      </c>
      <c r="Q7" s="15"/>
    </row>
    <row r="8" spans="1:17" ht="20.100000000000001" customHeight="1" x14ac:dyDescent="0.15">
      <c r="A8" s="20" t="s">
        <v>92</v>
      </c>
      <c r="B8" s="21"/>
      <c r="C8" s="21"/>
      <c r="D8" s="21"/>
      <c r="E8" s="21"/>
      <c r="F8" s="21"/>
      <c r="G8" s="21"/>
      <c r="H8" s="21"/>
      <c r="I8" s="22"/>
      <c r="J8" s="13">
        <f>SUM(J9:J15)</f>
        <v>5220</v>
      </c>
      <c r="K8" s="13">
        <f t="shared" ref="K8:P8" si="1">SUM(K9:K15)</f>
        <v>0</v>
      </c>
      <c r="L8" s="13">
        <f t="shared" si="1"/>
        <v>1708</v>
      </c>
      <c r="M8" s="13">
        <f t="shared" si="1"/>
        <v>2200</v>
      </c>
      <c r="N8" s="13">
        <f t="shared" si="1"/>
        <v>1210</v>
      </c>
      <c r="O8" s="13">
        <f t="shared" si="1"/>
        <v>46</v>
      </c>
      <c r="P8" s="13">
        <f t="shared" si="1"/>
        <v>290</v>
      </c>
      <c r="Q8" s="13"/>
    </row>
    <row r="9" spans="1:17" ht="134.1" customHeight="1" x14ac:dyDescent="0.15">
      <c r="A9" s="5">
        <v>1</v>
      </c>
      <c r="B9" s="5" t="s">
        <v>23</v>
      </c>
      <c r="C9" s="5" t="s">
        <v>24</v>
      </c>
      <c r="D9" s="5" t="s">
        <v>25</v>
      </c>
      <c r="E9" s="5" t="s">
        <v>26</v>
      </c>
      <c r="F9" s="5" t="s">
        <v>27</v>
      </c>
      <c r="G9" s="5" t="s">
        <v>28</v>
      </c>
      <c r="H9" s="6" t="s">
        <v>29</v>
      </c>
      <c r="I9" s="6" t="s">
        <v>30</v>
      </c>
      <c r="J9" s="5">
        <v>400</v>
      </c>
      <c r="K9" s="5">
        <v>0</v>
      </c>
      <c r="L9" s="5">
        <v>200</v>
      </c>
      <c r="M9" s="5">
        <v>200</v>
      </c>
      <c r="N9" s="5">
        <v>0</v>
      </c>
      <c r="O9" s="5">
        <v>36</v>
      </c>
      <c r="P9" s="5">
        <v>60</v>
      </c>
      <c r="Q9" s="5" t="s">
        <v>31</v>
      </c>
    </row>
    <row r="10" spans="1:17" ht="57.95" customHeight="1" x14ac:dyDescent="0.15">
      <c r="A10" s="5">
        <v>2</v>
      </c>
      <c r="B10" s="5" t="s">
        <v>23</v>
      </c>
      <c r="C10" s="5" t="s">
        <v>32</v>
      </c>
      <c r="D10" s="5" t="s">
        <v>25</v>
      </c>
      <c r="E10" s="5" t="s">
        <v>33</v>
      </c>
      <c r="F10" s="5" t="s">
        <v>34</v>
      </c>
      <c r="G10" s="5">
        <v>2020</v>
      </c>
      <c r="H10" s="6" t="s">
        <v>35</v>
      </c>
      <c r="I10" s="6" t="s">
        <v>36</v>
      </c>
      <c r="J10" s="14">
        <v>450</v>
      </c>
      <c r="K10" s="5">
        <v>0</v>
      </c>
      <c r="L10" s="5">
        <v>350</v>
      </c>
      <c r="M10" s="5">
        <v>0</v>
      </c>
      <c r="N10" s="5">
        <v>100</v>
      </c>
      <c r="O10" s="5">
        <v>0</v>
      </c>
      <c r="P10" s="5">
        <v>40</v>
      </c>
      <c r="Q10" s="5" t="s">
        <v>31</v>
      </c>
    </row>
    <row r="11" spans="1:17" ht="65.099999999999994" customHeight="1" x14ac:dyDescent="0.15">
      <c r="A11" s="5">
        <v>3</v>
      </c>
      <c r="B11" s="5" t="s">
        <v>23</v>
      </c>
      <c r="C11" s="5" t="s">
        <v>37</v>
      </c>
      <c r="D11" s="5" t="s">
        <v>25</v>
      </c>
      <c r="E11" s="5" t="s">
        <v>38</v>
      </c>
      <c r="F11" s="5" t="s">
        <v>34</v>
      </c>
      <c r="G11" s="5">
        <v>2020</v>
      </c>
      <c r="H11" s="7" t="s">
        <v>39</v>
      </c>
      <c r="I11" s="7" t="s">
        <v>40</v>
      </c>
      <c r="J11" s="5">
        <v>440</v>
      </c>
      <c r="K11" s="5">
        <v>0</v>
      </c>
      <c r="L11" s="5">
        <v>350</v>
      </c>
      <c r="M11" s="5">
        <v>0</v>
      </c>
      <c r="N11" s="5">
        <v>90</v>
      </c>
      <c r="O11" s="5">
        <v>0</v>
      </c>
      <c r="P11" s="5">
        <v>30</v>
      </c>
      <c r="Q11" s="5" t="s">
        <v>31</v>
      </c>
    </row>
    <row r="12" spans="1:17" ht="68.099999999999994" customHeight="1" x14ac:dyDescent="0.15">
      <c r="A12" s="5">
        <v>4</v>
      </c>
      <c r="B12" s="5" t="s">
        <v>23</v>
      </c>
      <c r="C12" s="5" t="s">
        <v>41</v>
      </c>
      <c r="D12" s="5" t="s">
        <v>25</v>
      </c>
      <c r="E12" s="5" t="s">
        <v>42</v>
      </c>
      <c r="F12" s="5" t="s">
        <v>34</v>
      </c>
      <c r="G12" s="5">
        <v>2020</v>
      </c>
      <c r="H12" s="7" t="s">
        <v>43</v>
      </c>
      <c r="I12" s="7" t="s">
        <v>44</v>
      </c>
      <c r="J12" s="5">
        <v>430</v>
      </c>
      <c r="K12" s="5">
        <v>0</v>
      </c>
      <c r="L12" s="5">
        <v>300</v>
      </c>
      <c r="M12" s="5">
        <v>0</v>
      </c>
      <c r="N12" s="5">
        <v>130</v>
      </c>
      <c r="O12" s="5">
        <v>0</v>
      </c>
      <c r="P12" s="5">
        <v>35</v>
      </c>
      <c r="Q12" s="5" t="s">
        <v>31</v>
      </c>
    </row>
    <row r="13" spans="1:17" ht="66.95" customHeight="1" x14ac:dyDescent="0.15">
      <c r="A13" s="5">
        <v>5</v>
      </c>
      <c r="B13" s="5" t="s">
        <v>23</v>
      </c>
      <c r="C13" s="5" t="s">
        <v>45</v>
      </c>
      <c r="D13" s="5" t="s">
        <v>25</v>
      </c>
      <c r="E13" s="5" t="s">
        <v>46</v>
      </c>
      <c r="F13" s="5" t="s">
        <v>34</v>
      </c>
      <c r="G13" s="5">
        <v>2020</v>
      </c>
      <c r="H13" s="7" t="s">
        <v>47</v>
      </c>
      <c r="I13" s="7" t="s">
        <v>48</v>
      </c>
      <c r="J13" s="5">
        <v>260</v>
      </c>
      <c r="K13" s="5">
        <v>0</v>
      </c>
      <c r="L13" s="5">
        <v>158</v>
      </c>
      <c r="M13" s="5">
        <v>0</v>
      </c>
      <c r="N13" s="5">
        <v>0</v>
      </c>
      <c r="O13" s="5">
        <v>0</v>
      </c>
      <c r="P13" s="5">
        <v>30</v>
      </c>
      <c r="Q13" s="5" t="s">
        <v>31</v>
      </c>
    </row>
    <row r="14" spans="1:17" ht="105.95" customHeight="1" x14ac:dyDescent="0.15">
      <c r="A14" s="5">
        <v>6</v>
      </c>
      <c r="B14" s="5" t="s">
        <v>23</v>
      </c>
      <c r="C14" s="5" t="s">
        <v>49</v>
      </c>
      <c r="D14" s="5" t="s">
        <v>25</v>
      </c>
      <c r="E14" s="5" t="s">
        <v>50</v>
      </c>
      <c r="F14" s="5" t="s">
        <v>51</v>
      </c>
      <c r="G14" s="5">
        <v>2020</v>
      </c>
      <c r="H14" s="7" t="s">
        <v>52</v>
      </c>
      <c r="I14" s="7" t="s">
        <v>53</v>
      </c>
      <c r="J14" s="5">
        <v>240</v>
      </c>
      <c r="K14" s="5">
        <v>0</v>
      </c>
      <c r="L14" s="5">
        <v>150</v>
      </c>
      <c r="M14" s="5">
        <v>0</v>
      </c>
      <c r="N14" s="5">
        <v>90</v>
      </c>
      <c r="O14" s="5">
        <v>0</v>
      </c>
      <c r="P14" s="5">
        <v>45</v>
      </c>
      <c r="Q14" s="5" t="s">
        <v>31</v>
      </c>
    </row>
    <row r="15" spans="1:17" ht="222" customHeight="1" x14ac:dyDescent="0.15">
      <c r="A15" s="5">
        <v>7</v>
      </c>
      <c r="B15" s="5" t="s">
        <v>23</v>
      </c>
      <c r="C15" s="5" t="s">
        <v>54</v>
      </c>
      <c r="D15" s="5" t="s">
        <v>25</v>
      </c>
      <c r="E15" s="5" t="s">
        <v>55</v>
      </c>
      <c r="F15" s="5" t="s">
        <v>56</v>
      </c>
      <c r="G15" s="5">
        <v>2020</v>
      </c>
      <c r="H15" s="7" t="s">
        <v>57</v>
      </c>
      <c r="I15" s="7" t="s">
        <v>58</v>
      </c>
      <c r="J15" s="5">
        <v>3000</v>
      </c>
      <c r="K15" s="5">
        <v>0</v>
      </c>
      <c r="L15" s="5">
        <v>200</v>
      </c>
      <c r="M15" s="5">
        <v>2000</v>
      </c>
      <c r="N15" s="5">
        <v>800</v>
      </c>
      <c r="O15" s="5">
        <v>10</v>
      </c>
      <c r="P15" s="5">
        <v>50</v>
      </c>
      <c r="Q15" s="5" t="s">
        <v>31</v>
      </c>
    </row>
    <row r="16" spans="1:17" ht="20.100000000000001" customHeight="1" x14ac:dyDescent="0.15">
      <c r="A16" s="20" t="s">
        <v>59</v>
      </c>
      <c r="B16" s="21"/>
      <c r="C16" s="21"/>
      <c r="D16" s="21"/>
      <c r="E16" s="21"/>
      <c r="F16" s="21"/>
      <c r="G16" s="21"/>
      <c r="H16" s="21"/>
      <c r="I16" s="22"/>
      <c r="J16" s="13">
        <f>SUM(J17:J19)</f>
        <v>1225</v>
      </c>
      <c r="K16" s="13">
        <f t="shared" ref="K16:P16" si="2">SUM(K17:K19)</f>
        <v>0</v>
      </c>
      <c r="L16" s="13">
        <f t="shared" si="2"/>
        <v>967</v>
      </c>
      <c r="M16" s="13">
        <f t="shared" si="2"/>
        <v>0</v>
      </c>
      <c r="N16" s="13">
        <f t="shared" si="2"/>
        <v>261</v>
      </c>
      <c r="O16" s="13">
        <f t="shared" si="2"/>
        <v>0</v>
      </c>
      <c r="P16" s="13">
        <f t="shared" si="2"/>
        <v>0</v>
      </c>
      <c r="Q16" s="5"/>
    </row>
    <row r="17" spans="1:17" ht="81.95" customHeight="1" x14ac:dyDescent="0.15">
      <c r="A17" s="5">
        <v>8</v>
      </c>
      <c r="B17" s="5" t="s">
        <v>23</v>
      </c>
      <c r="C17" s="5" t="s">
        <v>60</v>
      </c>
      <c r="D17" s="5" t="s">
        <v>25</v>
      </c>
      <c r="E17" s="5" t="s">
        <v>61</v>
      </c>
      <c r="F17" s="5" t="s">
        <v>62</v>
      </c>
      <c r="G17" s="5" t="s">
        <v>63</v>
      </c>
      <c r="H17" s="8" t="s">
        <v>64</v>
      </c>
      <c r="I17" s="8" t="s">
        <v>65</v>
      </c>
      <c r="J17" s="5">
        <v>625</v>
      </c>
      <c r="K17" s="5">
        <v>0</v>
      </c>
      <c r="L17" s="5">
        <v>500</v>
      </c>
      <c r="M17" s="5">
        <v>0</v>
      </c>
      <c r="N17" s="5">
        <v>125</v>
      </c>
      <c r="O17" s="5">
        <v>0</v>
      </c>
      <c r="P17" s="5">
        <v>0</v>
      </c>
      <c r="Q17" s="5" t="s">
        <v>66</v>
      </c>
    </row>
    <row r="18" spans="1:17" ht="188.1" customHeight="1" x14ac:dyDescent="0.15">
      <c r="A18" s="9">
        <v>9</v>
      </c>
      <c r="B18" s="9" t="s">
        <v>67</v>
      </c>
      <c r="C18" s="9" t="s">
        <v>68</v>
      </c>
      <c r="D18" s="9" t="s">
        <v>25</v>
      </c>
      <c r="E18" s="9" t="s">
        <v>69</v>
      </c>
      <c r="F18" s="9" t="s">
        <v>70</v>
      </c>
      <c r="G18" s="9" t="s">
        <v>63</v>
      </c>
      <c r="H18" s="8" t="s">
        <v>71</v>
      </c>
      <c r="I18" s="8" t="s">
        <v>71</v>
      </c>
      <c r="J18" s="9">
        <v>300</v>
      </c>
      <c r="K18" s="9">
        <v>0</v>
      </c>
      <c r="L18" s="9">
        <v>267</v>
      </c>
      <c r="M18" s="9">
        <v>0</v>
      </c>
      <c r="N18" s="9">
        <v>36</v>
      </c>
      <c r="O18" s="9">
        <v>0</v>
      </c>
      <c r="P18" s="9">
        <v>0</v>
      </c>
      <c r="Q18" s="9" t="s">
        <v>72</v>
      </c>
    </row>
    <row r="19" spans="1:17" ht="77.099999999999994" customHeight="1" x14ac:dyDescent="0.15">
      <c r="A19" s="5">
        <v>10</v>
      </c>
      <c r="B19" s="5" t="s">
        <v>23</v>
      </c>
      <c r="C19" s="5" t="s">
        <v>73</v>
      </c>
      <c r="D19" s="5" t="s">
        <v>74</v>
      </c>
      <c r="E19" s="5" t="s">
        <v>75</v>
      </c>
      <c r="F19" s="5" t="s">
        <v>76</v>
      </c>
      <c r="G19" s="5" t="s">
        <v>28</v>
      </c>
      <c r="H19" s="7" t="s">
        <v>77</v>
      </c>
      <c r="I19" s="6" t="s">
        <v>78</v>
      </c>
      <c r="J19" s="5">
        <v>300</v>
      </c>
      <c r="K19" s="5">
        <v>0</v>
      </c>
      <c r="L19" s="5">
        <v>200</v>
      </c>
      <c r="M19" s="5">
        <v>0</v>
      </c>
      <c r="N19" s="5">
        <v>100</v>
      </c>
      <c r="O19" s="5">
        <v>0</v>
      </c>
      <c r="P19" s="5">
        <v>0</v>
      </c>
      <c r="Q19" s="7" t="s">
        <v>79</v>
      </c>
    </row>
    <row r="20" spans="1:17" s="2" customFormat="1" x14ac:dyDescent="0.15">
      <c r="A20" s="20" t="s">
        <v>91</v>
      </c>
      <c r="B20" s="21"/>
      <c r="C20" s="21"/>
      <c r="D20" s="21"/>
      <c r="E20" s="21"/>
      <c r="F20" s="21"/>
      <c r="G20" s="21"/>
      <c r="H20" s="21"/>
      <c r="I20" s="22"/>
      <c r="J20" s="13">
        <f>SUM(J21:J22)</f>
        <v>165</v>
      </c>
      <c r="K20" s="13">
        <f t="shared" ref="K20:P20" si="3">SUM(K21:K22)</f>
        <v>0</v>
      </c>
      <c r="L20" s="13">
        <f t="shared" si="3"/>
        <v>165</v>
      </c>
      <c r="M20" s="13">
        <f t="shared" si="3"/>
        <v>0</v>
      </c>
      <c r="N20" s="13">
        <f t="shared" si="3"/>
        <v>0</v>
      </c>
      <c r="O20" s="13">
        <f t="shared" si="3"/>
        <v>0</v>
      </c>
      <c r="P20" s="13">
        <f t="shared" si="3"/>
        <v>0</v>
      </c>
      <c r="Q20" s="13"/>
    </row>
    <row r="21" spans="1:17" ht="165" customHeight="1" x14ac:dyDescent="0.15">
      <c r="A21" s="5">
        <v>11</v>
      </c>
      <c r="B21" s="5" t="s">
        <v>23</v>
      </c>
      <c r="C21" s="5" t="s">
        <v>80</v>
      </c>
      <c r="D21" s="5" t="s">
        <v>25</v>
      </c>
      <c r="E21" s="5" t="s">
        <v>81</v>
      </c>
      <c r="F21" s="5" t="s">
        <v>82</v>
      </c>
      <c r="G21" s="5">
        <v>2020</v>
      </c>
      <c r="H21" s="10" t="s">
        <v>83</v>
      </c>
      <c r="I21" s="10" t="s">
        <v>83</v>
      </c>
      <c r="J21" s="5">
        <v>118</v>
      </c>
      <c r="K21" s="5">
        <v>0</v>
      </c>
      <c r="L21" s="5">
        <v>118</v>
      </c>
      <c r="M21" s="5">
        <v>0</v>
      </c>
      <c r="N21" s="5">
        <v>0</v>
      </c>
      <c r="O21" s="5">
        <v>0</v>
      </c>
      <c r="P21" s="5">
        <v>0</v>
      </c>
      <c r="Q21" s="5" t="s">
        <v>84</v>
      </c>
    </row>
    <row r="22" spans="1:17" ht="101.1" customHeight="1" x14ac:dyDescent="0.15">
      <c r="A22" s="5">
        <v>12</v>
      </c>
      <c r="B22" s="5" t="s">
        <v>23</v>
      </c>
      <c r="C22" s="5" t="s">
        <v>85</v>
      </c>
      <c r="D22" s="5" t="s">
        <v>25</v>
      </c>
      <c r="E22" s="5" t="s">
        <v>86</v>
      </c>
      <c r="F22" s="5" t="s">
        <v>87</v>
      </c>
      <c r="G22" s="5">
        <v>2020</v>
      </c>
      <c r="H22" s="11" t="s">
        <v>88</v>
      </c>
      <c r="I22" s="11" t="s">
        <v>88</v>
      </c>
      <c r="J22" s="9">
        <v>47</v>
      </c>
      <c r="K22" s="9">
        <v>0</v>
      </c>
      <c r="L22" s="9">
        <v>47</v>
      </c>
      <c r="M22" s="9">
        <v>0</v>
      </c>
      <c r="N22" s="9">
        <v>0</v>
      </c>
      <c r="O22" s="9">
        <v>0</v>
      </c>
      <c r="P22" s="9">
        <v>0</v>
      </c>
      <c r="Q22" s="9" t="s">
        <v>89</v>
      </c>
    </row>
    <row r="23" spans="1:17" ht="27" customHeight="1" x14ac:dyDescent="0.15">
      <c r="A23" s="23" t="s">
        <v>90</v>
      </c>
      <c r="B23" s="23"/>
      <c r="C23" s="23"/>
      <c r="D23" s="23"/>
      <c r="E23" s="23"/>
      <c r="F23" s="23"/>
      <c r="G23" s="23"/>
      <c r="H23" s="23"/>
      <c r="I23" s="23"/>
      <c r="J23" s="23"/>
      <c r="K23" s="23"/>
      <c r="L23" s="23"/>
      <c r="M23" s="23"/>
      <c r="N23" s="23"/>
      <c r="O23" s="23"/>
      <c r="P23" s="23"/>
      <c r="Q23" s="23"/>
    </row>
  </sheetData>
  <mergeCells count="25">
    <mergeCell ref="A8:I8"/>
    <mergeCell ref="A16:I16"/>
    <mergeCell ref="A20:I20"/>
    <mergeCell ref="A23:Q23"/>
    <mergeCell ref="A4:A6"/>
    <mergeCell ref="B4:B6"/>
    <mergeCell ref="C4:C6"/>
    <mergeCell ref="D4:D6"/>
    <mergeCell ref="E4:E6"/>
    <mergeCell ref="F4:F6"/>
    <mergeCell ref="G4:G6"/>
    <mergeCell ref="H4:H6"/>
    <mergeCell ref="I4:I6"/>
    <mergeCell ref="J5:J6"/>
    <mergeCell ref="K5:K6"/>
    <mergeCell ref="L5:L6"/>
    <mergeCell ref="A1:B1"/>
    <mergeCell ref="A2:Q2"/>
    <mergeCell ref="O3:Q3"/>
    <mergeCell ref="J4:N4"/>
    <mergeCell ref="A7:I7"/>
    <mergeCell ref="M5:M6"/>
    <mergeCell ref="N5:N6"/>
    <mergeCell ref="Q4:Q6"/>
    <mergeCell ref="O4:P5"/>
  </mergeCells>
  <phoneticPr fontId="9" type="noConversion"/>
  <pageMargins left="0.70866141732283505" right="0.70866141732283505" top="0.74803149606299202" bottom="0.74803149606299202" header="0.31496062992126" footer="0.31496062992126"/>
  <pageSetup paperSize="9" scale="87"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Sheet3</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cp:lastPrinted>2020-03-27T00:24:00Z</cp:lastPrinted>
  <dcterms:created xsi:type="dcterms:W3CDTF">2006-09-16T00:00:00Z</dcterms:created>
  <dcterms:modified xsi:type="dcterms:W3CDTF">2020-03-27T06:35:53Z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