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<sst xmlns="http://schemas.openxmlformats.org/spreadsheetml/2006/main" count="224" uniqueCount="150">
  <si>
    <t>石泉县2020年脱贫攻坚财政整合基础设施项目和资金计划表</t>
  </si>
  <si>
    <t>序号</t>
  </si>
  <si>
    <t>项目名称</t>
  </si>
  <si>
    <t>建设  性质</t>
  </si>
  <si>
    <t>建设内容及规模    （公里、处）</t>
  </si>
  <si>
    <t>实施地点</t>
  </si>
  <si>
    <t>资金投入         （万元）</t>
  </si>
  <si>
    <t>受益对象   （户/人）</t>
  </si>
  <si>
    <t>受益贫困户  （户/人）</t>
  </si>
  <si>
    <t>绩效目标</t>
  </si>
  <si>
    <t>备注</t>
  </si>
  <si>
    <t>合计</t>
  </si>
  <si>
    <t>一、交通设施</t>
  </si>
  <si>
    <t>（一）</t>
  </si>
  <si>
    <t>产业路硬化</t>
  </si>
  <si>
    <t>池河镇</t>
  </si>
  <si>
    <t>良田村二三四组产业路</t>
  </si>
  <si>
    <t>新建</t>
  </si>
  <si>
    <t>良田村二三四组</t>
  </si>
  <si>
    <t>189户597人</t>
  </si>
  <si>
    <t>17户40人</t>
  </si>
  <si>
    <t>基础设施配套建设，改善村民生产生活环境</t>
  </si>
  <si>
    <t>明星村23.24组桑园产业路</t>
  </si>
  <si>
    <t>明星村23.24组</t>
  </si>
  <si>
    <t>45户134人</t>
  </si>
  <si>
    <t>25户99人</t>
  </si>
  <si>
    <t>后柳镇</t>
  </si>
  <si>
    <t>汉阴沟村四组产业路硬化</t>
  </si>
  <si>
    <t>汉阴沟村四组</t>
  </si>
  <si>
    <t>35户117人</t>
  </si>
  <si>
    <t>12户31人</t>
  </si>
  <si>
    <t>群英村八组产业路硬化</t>
  </si>
  <si>
    <t>群英村八组水家寨</t>
  </si>
  <si>
    <t>7户21人</t>
  </si>
  <si>
    <t>3户10人</t>
  </si>
  <si>
    <t>带动贫困户特色产业发展</t>
  </si>
  <si>
    <t>曾溪镇</t>
  </si>
  <si>
    <t>兴隆村一组产业路硬化</t>
  </si>
  <si>
    <t>兴隆村一组</t>
  </si>
  <si>
    <t>15户42人</t>
  </si>
  <si>
    <t>3户8人</t>
  </si>
  <si>
    <t>云雾山镇</t>
  </si>
  <si>
    <t>秋树坝村二组大东沟产业路硬化</t>
  </si>
  <si>
    <t>秋树坝村二组</t>
  </si>
  <si>
    <t>53户212人</t>
  </si>
  <si>
    <t>17户41人</t>
  </si>
  <si>
    <t>（二）</t>
  </si>
  <si>
    <t>水毁工程</t>
  </si>
  <si>
    <t>新民村1.2.4.5组村道水毁修复工程</t>
  </si>
  <si>
    <t>新建浆砌挡护7处230m³</t>
  </si>
  <si>
    <t>新民村1.2.4.5组</t>
  </si>
  <si>
    <t>131户386人</t>
  </si>
  <si>
    <t>47户126人</t>
  </si>
  <si>
    <t>城关镇实施</t>
  </si>
  <si>
    <t>黄荆坝社区4.5组村道水毁修复工程</t>
  </si>
  <si>
    <t>新建浆砌挡护5处460m³</t>
  </si>
  <si>
    <t>黄荆坝社区4.5组</t>
  </si>
  <si>
    <t>126户440人</t>
  </si>
  <si>
    <t>25户61人</t>
  </si>
  <si>
    <t>新联村2.8组村道水毁修复工程</t>
  </si>
  <si>
    <t>新建浆砌挡护2处280m³</t>
  </si>
  <si>
    <t>新联村2.8组</t>
  </si>
  <si>
    <t>57户184人</t>
  </si>
  <si>
    <t>15户43人</t>
  </si>
  <si>
    <t>太平村4组村道水毁修复工程</t>
  </si>
  <si>
    <t>新建浆砌挡护1处120m³</t>
  </si>
  <si>
    <t>太平村4组</t>
  </si>
  <si>
    <t>28户83人</t>
  </si>
  <si>
    <t>6户14人</t>
  </si>
  <si>
    <t>龙堰村1.2.3.4.6组村道水毁修复工程</t>
  </si>
  <si>
    <t>新建浆砌挡护11处850m³</t>
  </si>
  <si>
    <t>龙堰村1.2.3.4.6组</t>
  </si>
  <si>
    <t>208户690人</t>
  </si>
  <si>
    <t>54户140人</t>
  </si>
  <si>
    <t>太平村三组村道水毁修复工程</t>
  </si>
  <si>
    <t>新建浆砌挡护3处56m³</t>
  </si>
  <si>
    <t>太平村三组</t>
  </si>
  <si>
    <t>717人</t>
  </si>
  <si>
    <t>71
户
169
人</t>
  </si>
  <si>
    <t>交通局实施</t>
  </si>
  <si>
    <t>农光村1-3组村道水毁修复工程</t>
  </si>
  <si>
    <t>新建浆砌挡护4处108m³</t>
  </si>
  <si>
    <t>农光村1-3组</t>
  </si>
  <si>
    <t>556人</t>
  </si>
  <si>
    <t>26
户
94
人</t>
  </si>
  <si>
    <t>柏安6组村道水毁修复工程</t>
  </si>
  <si>
    <t>新建浆砌挡护4处122m³</t>
  </si>
  <si>
    <t>柏安6组</t>
  </si>
  <si>
    <t>1267人</t>
  </si>
  <si>
    <t>204
户
635
人</t>
  </si>
  <si>
    <t>合一村七组通柏安村（原碾盘村）五组村道水毁修复工程</t>
  </si>
  <si>
    <t>新建浆砌挡护5处105m³</t>
  </si>
  <si>
    <t>合一村七组通柏安村（原碾盘村）五组</t>
  </si>
  <si>
    <t>862人</t>
  </si>
  <si>
    <t>125
户
348
人</t>
  </si>
  <si>
    <t>黄村坝村至西乡（柳沟）村道水毁修复工程</t>
  </si>
  <si>
    <t>新建浆砌挡护5处111m³</t>
  </si>
  <si>
    <t>黄村坝村</t>
  </si>
  <si>
    <t>657人</t>
  </si>
  <si>
    <t>85
户
212
人</t>
  </si>
  <si>
    <t>一心村一组道路硬化村道水毁修复工程</t>
  </si>
  <si>
    <t>新建浆砌挡护3处28m³</t>
  </si>
  <si>
    <t>一心村一组道路硬化</t>
  </si>
  <si>
    <t>703人</t>
  </si>
  <si>
    <t>80
户
204
人</t>
  </si>
  <si>
    <t>柏桥村九组至牛石川村通村路村道水毁修复工程</t>
  </si>
  <si>
    <t>新建浆砌挡护4处83m³</t>
  </si>
  <si>
    <t>柏桥村九组至牛石川村通村路</t>
  </si>
  <si>
    <t>1394人</t>
  </si>
  <si>
    <t>148
户
457
人</t>
  </si>
  <si>
    <t>柏桥村二组至永红村通村路村道水毁修复工程</t>
  </si>
  <si>
    <t>新建浆砌挡护2处56m³</t>
  </si>
  <si>
    <t>柏桥村二组至永红村</t>
  </si>
  <si>
    <t>东区扶贫产业路村道水毁修复工程</t>
  </si>
  <si>
    <t>双坪村、金星村、瓦子沟村</t>
  </si>
  <si>
    <t>4166人</t>
  </si>
  <si>
    <t>608
户
1966
人</t>
  </si>
  <si>
    <t>火地沟村3组4组6组村道水毁修复工程</t>
  </si>
  <si>
    <t>新建浆砌挡护6处458m³</t>
  </si>
  <si>
    <t>火地沟村3组4组6组</t>
  </si>
  <si>
    <t>677人</t>
  </si>
  <si>
    <t>91
户
222
人</t>
  </si>
  <si>
    <t>三合三组至四组村道水毁修复工程</t>
  </si>
  <si>
    <t>新建浆砌挡护4处100m³</t>
  </si>
  <si>
    <t>三合三组至四组</t>
  </si>
  <si>
    <t>1164人</t>
  </si>
  <si>
    <t>111
户
231
人</t>
  </si>
  <si>
    <t>大沟村六组通组路工程村道水毁修复工程</t>
  </si>
  <si>
    <t>新建浆砌挡护3处311m³</t>
  </si>
  <si>
    <t>大沟村六组</t>
  </si>
  <si>
    <t>922人</t>
  </si>
  <si>
    <t>165
户
441
人</t>
  </si>
  <si>
    <t>大沟村二组至新隆一组联村路工程村道水毁修复工程</t>
  </si>
  <si>
    <t>新建浆砌挡护4处155.6m³</t>
  </si>
  <si>
    <t>大沟村二组至新隆一组联村路工程</t>
  </si>
  <si>
    <t>烂石窖通组路拓宽硬化村道水毁修复工程</t>
  </si>
  <si>
    <t>新建浆砌挡护3处69.4m³</t>
  </si>
  <si>
    <t>联盟村三组</t>
  </si>
  <si>
    <t>768人</t>
  </si>
  <si>
    <t>133
户
448
人</t>
  </si>
  <si>
    <t>二、水利设施</t>
  </si>
  <si>
    <t>堤防工程</t>
  </si>
  <si>
    <t>城关镇</t>
  </si>
  <si>
    <t>杨柳社区上坝三组堤防工程</t>
  </si>
  <si>
    <t>杨柳社区</t>
  </si>
  <si>
    <t>68户203人</t>
  </si>
  <si>
    <t>2户2人</t>
  </si>
  <si>
    <t>古堰社区二组堤防工程</t>
  </si>
  <si>
    <t>古堰社区二组</t>
  </si>
  <si>
    <t>36户92人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</si>
</sst>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11 2" xfId="50"/>
    <cellStyle name="常规 1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2"/>
  <sheetViews>
    <sheetView tabSelected="1" workbookViewId="0">
      <selection activeCell="O18" sqref="O18"/>
    </sheetView>
  </sheetViews>
  <sheetFormatPr defaultColWidth="8.875" defaultRowHeight="11.25"/>
  <cols>
    <col min="1" max="1" width="6.85833333333333" style="1" customWidth="1"/>
    <col min="2" max="2" width="23" style="1" customWidth="1"/>
    <col min="3" max="3" width="6" style="1" customWidth="1"/>
    <col min="4" max="4" width="14.875" style="1" customWidth="1"/>
    <col min="5" max="5" width="16.25" style="1" customWidth="1"/>
    <col min="6" max="6" width="10.75" style="1" customWidth="1"/>
    <col min="7" max="7" width="10.5" style="1" customWidth="1"/>
    <col min="8" max="8" width="11.375" style="1" customWidth="1"/>
    <col min="9" max="9" width="24.725" style="1" customWidth="1"/>
    <col min="10" max="10" width="11.75" style="1" customWidth="1"/>
    <col min="11" max="16384" width="8.875" style="1"/>
  </cols>
  <sheetData>
    <row r="1" s="1" customFormat="1" ht="17.1" customHeight="1" spans="1:1">
      <c r="A1" s="3"/>
    </row>
    <row r="2" s="1" customFormat="1" ht="27.95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5" customHeight="1" spans="1:10">
      <c r="A3" s="5"/>
      <c r="B3" s="5"/>
      <c r="C3" s="5"/>
      <c r="D3" s="6"/>
      <c r="E3" s="7"/>
      <c r="F3" s="6"/>
      <c r="G3" s="6"/>
      <c r="H3" s="6"/>
      <c r="I3" s="7"/>
      <c r="J3" s="6"/>
    </row>
    <row r="4" s="1" customFormat="1" ht="36.95" customHeight="1" spans="1:10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</row>
    <row r="5" s="2" customFormat="1" ht="27" customHeight="1" spans="1:236">
      <c r="A5" s="11" t="s">
        <v>11</v>
      </c>
      <c r="B5" s="12"/>
      <c r="C5" s="13"/>
      <c r="D5" s="14"/>
      <c r="E5" s="15"/>
      <c r="F5" s="15">
        <f>SUM(F6,F38)</f>
        <v>700.91</v>
      </c>
      <c r="G5" s="15"/>
      <c r="H5" s="15"/>
      <c r="I5" s="15"/>
      <c r="J5" s="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="2" customFormat="1" ht="27" customHeight="1" spans="1:236">
      <c r="A6" s="11" t="s">
        <v>12</v>
      </c>
      <c r="B6" s="12"/>
      <c r="C6" s="13"/>
      <c r="D6" s="14"/>
      <c r="E6" s="15"/>
      <c r="F6" s="15">
        <f>SUM(F7,F18)</f>
        <v>585.91</v>
      </c>
      <c r="G6" s="15"/>
      <c r="H6" s="15"/>
      <c r="I6" s="15"/>
      <c r="J6" s="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="2" customFormat="1" ht="27" customHeight="1" spans="1:236">
      <c r="A7" s="16" t="s">
        <v>13</v>
      </c>
      <c r="B7" s="16" t="s">
        <v>14</v>
      </c>
      <c r="C7" s="13"/>
      <c r="D7" s="17">
        <f>SUM(D14,D8,D11,D16)</f>
        <v>8.55</v>
      </c>
      <c r="E7" s="15"/>
      <c r="F7" s="17">
        <f>SUM(F14,F8,F11,F16)</f>
        <v>450.67</v>
      </c>
      <c r="G7" s="15"/>
      <c r="H7" s="15"/>
      <c r="I7" s="15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="1" customFormat="1" ht="27" customHeight="1" spans="1:236">
      <c r="A8" s="8"/>
      <c r="B8" s="18" t="s">
        <v>15</v>
      </c>
      <c r="C8" s="19"/>
      <c r="D8" s="20">
        <f>SUM(D9:D10)</f>
        <v>2.8</v>
      </c>
      <c r="E8" s="20"/>
      <c r="F8" s="20">
        <f>SUM(F9:F10)</f>
        <v>147.2</v>
      </c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="1" customFormat="1" ht="27" customHeight="1" spans="1:236">
      <c r="A9" s="21">
        <v>1</v>
      </c>
      <c r="B9" s="9" t="s">
        <v>16</v>
      </c>
      <c r="C9" s="19" t="s">
        <v>17</v>
      </c>
      <c r="D9" s="22">
        <v>0.4</v>
      </c>
      <c r="E9" s="23" t="s">
        <v>18</v>
      </c>
      <c r="F9" s="24">
        <v>15.2</v>
      </c>
      <c r="G9" s="25" t="s">
        <v>19</v>
      </c>
      <c r="H9" s="25" t="s">
        <v>20</v>
      </c>
      <c r="I9" s="9" t="s">
        <v>21</v>
      </c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="1" customFormat="1" ht="27" customHeight="1" spans="1:236">
      <c r="A10" s="21">
        <v>2</v>
      </c>
      <c r="B10" s="26" t="s">
        <v>22</v>
      </c>
      <c r="C10" s="19" t="s">
        <v>17</v>
      </c>
      <c r="D10" s="22">
        <v>2.4</v>
      </c>
      <c r="E10" s="23" t="s">
        <v>23</v>
      </c>
      <c r="F10" s="24">
        <v>132</v>
      </c>
      <c r="G10" s="9" t="s">
        <v>24</v>
      </c>
      <c r="H10" s="9" t="s">
        <v>25</v>
      </c>
      <c r="I10" s="9" t="s">
        <v>21</v>
      </c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="1" customFormat="1" ht="27" customHeight="1" spans="1:236">
      <c r="A11" s="21"/>
      <c r="B11" s="18" t="s">
        <v>26</v>
      </c>
      <c r="C11" s="19"/>
      <c r="D11" s="20">
        <f>SUM(D12:D13)</f>
        <v>3.3</v>
      </c>
      <c r="E11" s="20"/>
      <c r="F11" s="20">
        <f>SUM(F12:F13)</f>
        <v>181.5</v>
      </c>
      <c r="G11" s="9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="1" customFormat="1" ht="27" customHeight="1" spans="1:236">
      <c r="A12" s="21">
        <v>3</v>
      </c>
      <c r="B12" s="26" t="s">
        <v>27</v>
      </c>
      <c r="C12" s="19" t="s">
        <v>17</v>
      </c>
      <c r="D12" s="22">
        <v>2.3</v>
      </c>
      <c r="E12" s="23" t="s">
        <v>28</v>
      </c>
      <c r="F12" s="24">
        <v>126.5</v>
      </c>
      <c r="G12" s="9" t="s">
        <v>29</v>
      </c>
      <c r="H12" s="9" t="s">
        <v>30</v>
      </c>
      <c r="I12" s="9" t="s">
        <v>21</v>
      </c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="1" customFormat="1" ht="27" customHeight="1" spans="1:236">
      <c r="A13" s="9">
        <v>4</v>
      </c>
      <c r="B13" s="9" t="s">
        <v>31</v>
      </c>
      <c r="C13" s="9" t="s">
        <v>17</v>
      </c>
      <c r="D13" s="9">
        <v>1</v>
      </c>
      <c r="E13" s="9" t="s">
        <v>32</v>
      </c>
      <c r="F13" s="23">
        <v>55</v>
      </c>
      <c r="G13" s="9" t="s">
        <v>33</v>
      </c>
      <c r="H13" s="9" t="s">
        <v>34</v>
      </c>
      <c r="I13" s="9" t="s">
        <v>35</v>
      </c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="1" customFormat="1" ht="27" customHeight="1" spans="1:236">
      <c r="A14" s="8"/>
      <c r="B14" s="16" t="s">
        <v>36</v>
      </c>
      <c r="C14" s="19"/>
      <c r="D14" s="15">
        <f>SUM(D15)</f>
        <v>0.85</v>
      </c>
      <c r="E14" s="15"/>
      <c r="F14" s="15">
        <f>SUM(F15)</f>
        <v>27.97</v>
      </c>
      <c r="G14" s="9"/>
      <c r="H14" s="9"/>
      <c r="I14" s="9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="1" customFormat="1" ht="27" customHeight="1" spans="1:236">
      <c r="A15" s="21">
        <v>5</v>
      </c>
      <c r="B15" s="26" t="s">
        <v>37</v>
      </c>
      <c r="C15" s="19" t="s">
        <v>17</v>
      </c>
      <c r="D15" s="22">
        <v>0.85</v>
      </c>
      <c r="E15" s="23" t="s">
        <v>38</v>
      </c>
      <c r="F15" s="24">
        <v>27.97</v>
      </c>
      <c r="G15" s="9" t="s">
        <v>39</v>
      </c>
      <c r="H15" s="9" t="s">
        <v>40</v>
      </c>
      <c r="I15" s="9" t="s">
        <v>21</v>
      </c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="1" customFormat="1" ht="27" customHeight="1" spans="1:236">
      <c r="A16" s="21"/>
      <c r="B16" s="18" t="s">
        <v>41</v>
      </c>
      <c r="C16" s="19"/>
      <c r="D16" s="20">
        <v>1.6</v>
      </c>
      <c r="E16" s="23"/>
      <c r="F16" s="27">
        <v>94</v>
      </c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="1" customFormat="1" ht="27" customHeight="1" spans="1:236">
      <c r="A17" s="21">
        <v>6</v>
      </c>
      <c r="B17" s="26" t="s">
        <v>42</v>
      </c>
      <c r="C17" s="19" t="s">
        <v>17</v>
      </c>
      <c r="D17" s="22">
        <v>1.6</v>
      </c>
      <c r="E17" s="23" t="s">
        <v>43</v>
      </c>
      <c r="F17" s="24">
        <v>94</v>
      </c>
      <c r="G17" s="9" t="s">
        <v>44</v>
      </c>
      <c r="H17" s="9" t="s">
        <v>45</v>
      </c>
      <c r="I17" s="9" t="s">
        <v>21</v>
      </c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="1" customFormat="1" ht="24.95" customHeight="1" spans="1:236">
      <c r="A18" s="16" t="s">
        <v>46</v>
      </c>
      <c r="B18" s="16" t="s">
        <v>47</v>
      </c>
      <c r="C18" s="19"/>
      <c r="D18" s="15"/>
      <c r="E18" s="15"/>
      <c r="F18" s="15">
        <f>SUM(F19:F37)</f>
        <v>135.24</v>
      </c>
      <c r="G18" s="15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="1" customFormat="1" ht="33.95" customHeight="1" spans="1:236">
      <c r="A19" s="21">
        <v>1</v>
      </c>
      <c r="B19" s="9" t="s">
        <v>48</v>
      </c>
      <c r="C19" s="9" t="s">
        <v>17</v>
      </c>
      <c r="D19" s="9" t="s">
        <v>49</v>
      </c>
      <c r="E19" s="9" t="s">
        <v>50</v>
      </c>
      <c r="F19" s="19">
        <v>8.28</v>
      </c>
      <c r="G19" s="19" t="s">
        <v>51</v>
      </c>
      <c r="H19" s="19" t="s">
        <v>52</v>
      </c>
      <c r="I19" s="9" t="s">
        <v>21</v>
      </c>
      <c r="J19" s="9" t="s">
        <v>53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="1" customFormat="1" ht="30.95" customHeight="1" spans="1:236">
      <c r="A20" s="21">
        <v>2</v>
      </c>
      <c r="B20" s="9" t="s">
        <v>54</v>
      </c>
      <c r="C20" s="9" t="s">
        <v>17</v>
      </c>
      <c r="D20" s="9" t="s">
        <v>55</v>
      </c>
      <c r="E20" s="9" t="s">
        <v>56</v>
      </c>
      <c r="F20" s="19">
        <v>16.56</v>
      </c>
      <c r="G20" s="19" t="s">
        <v>57</v>
      </c>
      <c r="H20" s="19" t="s">
        <v>58</v>
      </c>
      <c r="I20" s="9" t="s">
        <v>21</v>
      </c>
      <c r="J20" s="9" t="s">
        <v>53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="1" customFormat="1" ht="27" customHeight="1" spans="1:236">
      <c r="A21" s="21">
        <v>3</v>
      </c>
      <c r="B21" s="9" t="s">
        <v>59</v>
      </c>
      <c r="C21" s="9" t="s">
        <v>17</v>
      </c>
      <c r="D21" s="9" t="s">
        <v>60</v>
      </c>
      <c r="E21" s="9" t="s">
        <v>61</v>
      </c>
      <c r="F21" s="19">
        <v>10.08</v>
      </c>
      <c r="G21" s="19" t="s">
        <v>62</v>
      </c>
      <c r="H21" s="19" t="s">
        <v>63</v>
      </c>
      <c r="I21" s="9" t="s">
        <v>21</v>
      </c>
      <c r="J21" s="9" t="s">
        <v>53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="1" customFormat="1" ht="27.95" customHeight="1" spans="1:236">
      <c r="A22" s="21">
        <v>4</v>
      </c>
      <c r="B22" s="9" t="s">
        <v>64</v>
      </c>
      <c r="C22" s="9" t="s">
        <v>17</v>
      </c>
      <c r="D22" s="9" t="s">
        <v>65</v>
      </c>
      <c r="E22" s="9" t="s">
        <v>66</v>
      </c>
      <c r="F22" s="19">
        <v>4.32</v>
      </c>
      <c r="G22" s="19" t="s">
        <v>67</v>
      </c>
      <c r="H22" s="19" t="s">
        <v>68</v>
      </c>
      <c r="I22" s="9" t="s">
        <v>21</v>
      </c>
      <c r="J22" s="9" t="s">
        <v>53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="1" customFormat="1" ht="27.95" customHeight="1" spans="1:236">
      <c r="A23" s="21">
        <v>5</v>
      </c>
      <c r="B23" s="9" t="s">
        <v>69</v>
      </c>
      <c r="C23" s="9" t="s">
        <v>17</v>
      </c>
      <c r="D23" s="9" t="s">
        <v>70</v>
      </c>
      <c r="E23" s="9" t="s">
        <v>71</v>
      </c>
      <c r="F23" s="19">
        <v>30.6</v>
      </c>
      <c r="G23" s="19" t="s">
        <v>72</v>
      </c>
      <c r="H23" s="19" t="s">
        <v>73</v>
      </c>
      <c r="I23" s="9" t="s">
        <v>21</v>
      </c>
      <c r="J23" s="9" t="s">
        <v>53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="1" customFormat="1" ht="27.95" customHeight="1" spans="1:236">
      <c r="A24" s="21">
        <v>6</v>
      </c>
      <c r="B24" s="28" t="s">
        <v>74</v>
      </c>
      <c r="C24" s="9" t="s">
        <v>17</v>
      </c>
      <c r="D24" s="9" t="s">
        <v>75</v>
      </c>
      <c r="E24" s="9" t="s">
        <v>76</v>
      </c>
      <c r="F24" s="19">
        <v>2</v>
      </c>
      <c r="G24" s="19" t="s">
        <v>77</v>
      </c>
      <c r="H24" s="19" t="s">
        <v>78</v>
      </c>
      <c r="I24" s="9" t="s">
        <v>21</v>
      </c>
      <c r="J24" s="9" t="s">
        <v>79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="1" customFormat="1" ht="27.95" customHeight="1" spans="1:236">
      <c r="A25" s="21">
        <v>7</v>
      </c>
      <c r="B25" s="28" t="s">
        <v>80</v>
      </c>
      <c r="C25" s="9" t="s">
        <v>17</v>
      </c>
      <c r="D25" s="9" t="s">
        <v>81</v>
      </c>
      <c r="E25" s="9" t="s">
        <v>82</v>
      </c>
      <c r="F25" s="19">
        <v>3.9</v>
      </c>
      <c r="G25" s="19" t="s">
        <v>83</v>
      </c>
      <c r="H25" s="19" t="s">
        <v>84</v>
      </c>
      <c r="I25" s="9" t="s">
        <v>21</v>
      </c>
      <c r="J25" s="9" t="s">
        <v>79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="1" customFormat="1" ht="27.95" customHeight="1" spans="1:236">
      <c r="A26" s="21">
        <v>8</v>
      </c>
      <c r="B26" s="28" t="s">
        <v>85</v>
      </c>
      <c r="C26" s="9" t="s">
        <v>17</v>
      </c>
      <c r="D26" s="9" t="s">
        <v>86</v>
      </c>
      <c r="E26" s="9" t="s">
        <v>87</v>
      </c>
      <c r="F26" s="19">
        <v>4.4</v>
      </c>
      <c r="G26" s="19" t="s">
        <v>88</v>
      </c>
      <c r="H26" s="19" t="s">
        <v>89</v>
      </c>
      <c r="I26" s="9" t="s">
        <v>21</v>
      </c>
      <c r="J26" s="9" t="s">
        <v>79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="1" customFormat="1" ht="27.95" customHeight="1" spans="1:236">
      <c r="A27" s="21">
        <v>9</v>
      </c>
      <c r="B27" s="28" t="s">
        <v>90</v>
      </c>
      <c r="C27" s="9" t="s">
        <v>17</v>
      </c>
      <c r="D27" s="9" t="s">
        <v>91</v>
      </c>
      <c r="E27" s="9" t="s">
        <v>92</v>
      </c>
      <c r="F27" s="19">
        <v>3.8</v>
      </c>
      <c r="G27" s="19" t="s">
        <v>93</v>
      </c>
      <c r="H27" s="19" t="s">
        <v>94</v>
      </c>
      <c r="I27" s="9" t="s">
        <v>21</v>
      </c>
      <c r="J27" s="9" t="s">
        <v>79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="1" customFormat="1" ht="27.95" customHeight="1" spans="1:236">
      <c r="A28" s="21">
        <v>10</v>
      </c>
      <c r="B28" s="28" t="s">
        <v>95</v>
      </c>
      <c r="C28" s="9" t="s">
        <v>17</v>
      </c>
      <c r="D28" s="9" t="s">
        <v>96</v>
      </c>
      <c r="E28" s="9" t="s">
        <v>97</v>
      </c>
      <c r="F28" s="19">
        <v>4</v>
      </c>
      <c r="G28" s="19" t="s">
        <v>98</v>
      </c>
      <c r="H28" s="19" t="s">
        <v>99</v>
      </c>
      <c r="I28" s="9" t="s">
        <v>21</v>
      </c>
      <c r="J28" s="9" t="s">
        <v>79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="1" customFormat="1" ht="27.95" customHeight="1" spans="1:236">
      <c r="A29" s="21">
        <v>11</v>
      </c>
      <c r="B29" s="28" t="s">
        <v>100</v>
      </c>
      <c r="C29" s="9" t="s">
        <v>17</v>
      </c>
      <c r="D29" s="9" t="s">
        <v>101</v>
      </c>
      <c r="E29" s="9" t="s">
        <v>102</v>
      </c>
      <c r="F29" s="19">
        <v>1</v>
      </c>
      <c r="G29" s="19" t="s">
        <v>103</v>
      </c>
      <c r="H29" s="19" t="s">
        <v>104</v>
      </c>
      <c r="I29" s="9" t="s">
        <v>21</v>
      </c>
      <c r="J29" s="9" t="s">
        <v>79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="1" customFormat="1" ht="27.95" customHeight="1" spans="1:236">
      <c r="A30" s="21">
        <v>12</v>
      </c>
      <c r="B30" s="28" t="s">
        <v>105</v>
      </c>
      <c r="C30" s="9" t="s">
        <v>17</v>
      </c>
      <c r="D30" s="9" t="s">
        <v>106</v>
      </c>
      <c r="E30" s="9" t="s">
        <v>107</v>
      </c>
      <c r="F30" s="19">
        <v>3</v>
      </c>
      <c r="G30" s="19" t="s">
        <v>108</v>
      </c>
      <c r="H30" s="19" t="s">
        <v>109</v>
      </c>
      <c r="I30" s="9" t="s">
        <v>21</v>
      </c>
      <c r="J30" s="9" t="s">
        <v>79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="1" customFormat="1" ht="27.95" customHeight="1" spans="1:236">
      <c r="A31" s="21">
        <v>13</v>
      </c>
      <c r="B31" s="28" t="s">
        <v>110</v>
      </c>
      <c r="C31" s="9" t="s">
        <v>17</v>
      </c>
      <c r="D31" s="9" t="s">
        <v>111</v>
      </c>
      <c r="E31" s="9" t="s">
        <v>112</v>
      </c>
      <c r="F31" s="19">
        <v>2</v>
      </c>
      <c r="G31" s="19" t="s">
        <v>108</v>
      </c>
      <c r="H31" s="19" t="s">
        <v>109</v>
      </c>
      <c r="I31" s="9" t="s">
        <v>21</v>
      </c>
      <c r="J31" s="9" t="s">
        <v>79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="1" customFormat="1" ht="27.95" customHeight="1" spans="1:236">
      <c r="A32" s="21">
        <v>14</v>
      </c>
      <c r="B32" s="28" t="s">
        <v>113</v>
      </c>
      <c r="C32" s="9" t="s">
        <v>17</v>
      </c>
      <c r="D32" s="9" t="s">
        <v>106</v>
      </c>
      <c r="E32" s="9" t="s">
        <v>114</v>
      </c>
      <c r="F32" s="19">
        <v>3</v>
      </c>
      <c r="G32" s="19" t="s">
        <v>115</v>
      </c>
      <c r="H32" s="19" t="s">
        <v>116</v>
      </c>
      <c r="I32" s="9" t="s">
        <v>21</v>
      </c>
      <c r="J32" s="9" t="s">
        <v>79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="1" customFormat="1" ht="27.95" customHeight="1" spans="1:236">
      <c r="A33" s="21">
        <v>15</v>
      </c>
      <c r="B33" s="28" t="s">
        <v>117</v>
      </c>
      <c r="C33" s="9" t="s">
        <v>17</v>
      </c>
      <c r="D33" s="9" t="s">
        <v>118</v>
      </c>
      <c r="E33" s="9" t="s">
        <v>119</v>
      </c>
      <c r="F33" s="19">
        <v>16.5</v>
      </c>
      <c r="G33" s="19" t="s">
        <v>120</v>
      </c>
      <c r="H33" s="19" t="s">
        <v>121</v>
      </c>
      <c r="I33" s="9" t="s">
        <v>21</v>
      </c>
      <c r="J33" s="9" t="s">
        <v>79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="1" customFormat="1" ht="27.95" customHeight="1" spans="1:236">
      <c r="A34" s="21">
        <v>16</v>
      </c>
      <c r="B34" s="28" t="s">
        <v>122</v>
      </c>
      <c r="C34" s="9" t="s">
        <v>17</v>
      </c>
      <c r="D34" s="9" t="s">
        <v>123</v>
      </c>
      <c r="E34" s="9" t="s">
        <v>124</v>
      </c>
      <c r="F34" s="19">
        <v>2.5</v>
      </c>
      <c r="G34" s="19" t="s">
        <v>125</v>
      </c>
      <c r="H34" s="19" t="s">
        <v>126</v>
      </c>
      <c r="I34" s="9" t="s">
        <v>21</v>
      </c>
      <c r="J34" s="9" t="s">
        <v>79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="1" customFormat="1" ht="27.95" customHeight="1" spans="1:236">
      <c r="A35" s="21">
        <v>17</v>
      </c>
      <c r="B35" s="28" t="s">
        <v>127</v>
      </c>
      <c r="C35" s="9" t="s">
        <v>17</v>
      </c>
      <c r="D35" s="9" t="s">
        <v>128</v>
      </c>
      <c r="E35" s="9" t="s">
        <v>129</v>
      </c>
      <c r="F35" s="19">
        <v>11.2</v>
      </c>
      <c r="G35" s="19" t="s">
        <v>130</v>
      </c>
      <c r="H35" s="19" t="s">
        <v>131</v>
      </c>
      <c r="I35" s="9" t="s">
        <v>21</v>
      </c>
      <c r="J35" s="9" t="s">
        <v>79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</row>
    <row r="36" s="1" customFormat="1" ht="27.95" customHeight="1" spans="1:236">
      <c r="A36" s="21">
        <v>18</v>
      </c>
      <c r="B36" s="28" t="s">
        <v>132</v>
      </c>
      <c r="C36" s="9" t="s">
        <v>17</v>
      </c>
      <c r="D36" s="9" t="s">
        <v>133</v>
      </c>
      <c r="E36" s="9" t="s">
        <v>134</v>
      </c>
      <c r="F36" s="19">
        <v>5.6</v>
      </c>
      <c r="G36" s="19" t="s">
        <v>130</v>
      </c>
      <c r="H36" s="19" t="s">
        <v>131</v>
      </c>
      <c r="I36" s="9" t="s">
        <v>21</v>
      </c>
      <c r="J36" s="9" t="s">
        <v>79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="1" customFormat="1" ht="27.95" customHeight="1" spans="1:236">
      <c r="A37" s="21">
        <v>19</v>
      </c>
      <c r="B37" s="28" t="s">
        <v>135</v>
      </c>
      <c r="C37" s="9" t="s">
        <v>17</v>
      </c>
      <c r="D37" s="9" t="s">
        <v>136</v>
      </c>
      <c r="E37" s="29" t="s">
        <v>137</v>
      </c>
      <c r="F37" s="19">
        <v>2.5</v>
      </c>
      <c r="G37" s="19" t="s">
        <v>138</v>
      </c>
      <c r="H37" s="19" t="s">
        <v>139</v>
      </c>
      <c r="I37" s="9" t="s">
        <v>21</v>
      </c>
      <c r="J37" s="9" t="s">
        <v>79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s="1" customFormat="1" ht="27.95" customHeight="1" spans="1:236">
      <c r="A38" s="30" t="s">
        <v>140</v>
      </c>
      <c r="B38" s="31"/>
      <c r="C38" s="9"/>
      <c r="D38" s="15">
        <f>SUM(D39)</f>
        <v>0.26</v>
      </c>
      <c r="E38" s="15"/>
      <c r="F38" s="15">
        <f>SUM(F39)</f>
        <v>115</v>
      </c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="1" customFormat="1" ht="24.95" customHeight="1" spans="1:10">
      <c r="A39" s="15" t="s">
        <v>13</v>
      </c>
      <c r="B39" s="15" t="s">
        <v>141</v>
      </c>
      <c r="C39" s="9"/>
      <c r="D39" s="15">
        <f>SUM(D40)</f>
        <v>0.26</v>
      </c>
      <c r="E39" s="15"/>
      <c r="F39" s="15">
        <f>SUM(F40)</f>
        <v>115</v>
      </c>
      <c r="G39" s="9"/>
      <c r="H39" s="9"/>
      <c r="I39" s="9"/>
      <c r="J39" s="9"/>
    </row>
    <row r="40" s="1" customFormat="1" ht="24" customHeight="1" spans="1:10">
      <c r="A40" s="9"/>
      <c r="B40" s="15" t="s">
        <v>142</v>
      </c>
      <c r="C40" s="9"/>
      <c r="D40" s="15">
        <f>SUM(D41:D42)</f>
        <v>0.26</v>
      </c>
      <c r="E40" s="15"/>
      <c r="F40" s="15">
        <f>SUM(F41:F42)</f>
        <v>115</v>
      </c>
      <c r="G40" s="9"/>
      <c r="H40" s="9"/>
      <c r="I40" s="9"/>
      <c r="J40" s="9"/>
    </row>
    <row r="41" s="1" customFormat="1" ht="27.95" customHeight="1" spans="1:10">
      <c r="A41" s="9">
        <v>1</v>
      </c>
      <c r="B41" s="9" t="s">
        <v>143</v>
      </c>
      <c r="C41" s="9" t="s">
        <v>17</v>
      </c>
      <c r="D41" s="9">
        <v>0.15</v>
      </c>
      <c r="E41" s="9" t="s">
        <v>144</v>
      </c>
      <c r="F41" s="9">
        <v>55</v>
      </c>
      <c r="G41" s="9" t="s">
        <v>145</v>
      </c>
      <c r="H41" s="9" t="s">
        <v>146</v>
      </c>
      <c r="I41" s="9" t="s">
        <v>21</v>
      </c>
      <c r="J41" s="9"/>
    </row>
    <row r="42" s="1" customFormat="1" ht="27" customHeight="1" spans="1:10">
      <c r="A42" s="9">
        <v>2</v>
      </c>
      <c r="B42" s="9" t="s">
        <v>147</v>
      </c>
      <c r="C42" s="9" t="s">
        <v>17</v>
      </c>
      <c r="D42" s="9">
        <v>0.11</v>
      </c>
      <c r="E42" s="9" t="s">
        <v>148</v>
      </c>
      <c r="F42" s="9">
        <v>60</v>
      </c>
      <c r="G42" s="9" t="s">
        <v>149</v>
      </c>
      <c r="H42" s="9"/>
      <c r="I42" s="9" t="s">
        <v>21</v>
      </c>
      <c r="J42" s="9"/>
    </row>
  </sheetData>
  <mergeCells count="4">
    <mergeCell ref="A2:J2"/>
    <mergeCell ref="A5:B5"/>
    <mergeCell ref="A6:B6"/>
    <mergeCell ref="A38:B38"/>
  </mergeCells>
  <pageMargins left="0.66875" right="0.550694444444444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*禾莉</cp:lastModifiedBy>
  <dcterms:created xsi:type="dcterms:W3CDTF">2020-02-14T00:42:00Z</dcterms:created>
  <dcterms:modified xsi:type="dcterms:W3CDTF">2020-02-19T02:05:49Z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