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绩效目标" sheetId="1" r:id="rId1"/>
    <sheet name="分配汇总表" sheetId="2" r:id="rId2"/>
    <sheet name="安全饮水&amp;消毒设备" sheetId="3" r:id="rId3"/>
  </sheets>
  <definedNames>
    <definedName name="_xlnm.Print_Titles" localSheetId="2">'安全饮水&amp;消毒设备'!$4:$5</definedName>
  </definedNames>
  <calcPr fullCalcOnLoad="1"/>
</workbook>
</file>

<file path=xl/sharedStrings.xml><?xml version="1.0" encoding="utf-8"?>
<sst xmlns="http://schemas.openxmlformats.org/spreadsheetml/2006/main" count="1245" uniqueCount="532">
  <si>
    <t>附件1</t>
  </si>
  <si>
    <t>石泉县财政扶贫资金绩效目标表</t>
  </si>
  <si>
    <t>（2019年度）</t>
  </si>
  <si>
    <t>项目名称</t>
  </si>
  <si>
    <t>2019年脱贫攻坚财政整合基础设施项目（安全饮水、水窖工程、消毒设备）</t>
  </si>
  <si>
    <t>项目负责人</t>
  </si>
  <si>
    <t>禹纪奎</t>
  </si>
  <si>
    <t>主管部门</t>
  </si>
  <si>
    <t>石泉县水利局</t>
  </si>
  <si>
    <t>实施单位</t>
  </si>
  <si>
    <t>资金情况
（万元）</t>
  </si>
  <si>
    <t>年度资金总额：</t>
  </si>
  <si>
    <t xml:space="preserve">       其中：财政拨款</t>
  </si>
  <si>
    <t>565.78（财政整合资金）</t>
  </si>
  <si>
    <t xml:space="preserve">             其他资金</t>
  </si>
  <si>
    <t>总
体
目
标</t>
  </si>
  <si>
    <t>年度目标</t>
  </si>
  <si>
    <t>1.建设安全饮水12处，惠及10个村763户3038人，受益贫困人口89户274人；
2.新建水窖工程1处，惠及1个村12户26人,；
2.安置消毒设备273套，惠及137个村7062人，确保项目村贫困户饮水水质达标。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</si>
  <si>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</si>
  <si>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</si>
  <si>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</si>
  <si>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</si>
  <si>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</si>
  <si>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</si>
  <si>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</si>
  <si>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★新建贫困村安全饮水项目工程数量</t>
  </si>
  <si>
    <t>★新建水窖工程数量</t>
  </si>
  <si>
    <t>★安置消毒设备套数</t>
  </si>
  <si>
    <t>质量指标</t>
  </si>
  <si>
    <t>★项目（工程）验收合格率</t>
  </si>
  <si>
    <t>工程设计及施工符合现行的国家有关水利设计规范和行业标准率</t>
  </si>
  <si>
    <t>时效指标</t>
  </si>
  <si>
    <t>★项目（工程）完成及时率</t>
  </si>
  <si>
    <t>成本指标</t>
  </si>
  <si>
    <t>★安全饮水工程补助</t>
  </si>
  <si>
    <t>15.375万元/处</t>
  </si>
  <si>
    <t>★水窖工程补助</t>
  </si>
  <si>
    <t>1.5万元/处</t>
  </si>
  <si>
    <t>★消毒设备补助</t>
  </si>
  <si>
    <t>0.96万元/套</t>
  </si>
  <si>
    <t>效益指标</t>
  </si>
  <si>
    <t>经济效益指标</t>
  </si>
  <si>
    <t>改善建档立卡贫困户生产生活条件，促进受益人口饮水安全，水质达标，为贫困户增收奠定基础</t>
  </si>
  <si>
    <t>150元/人</t>
  </si>
  <si>
    <t>社会效益</t>
  </si>
  <si>
    <t>★受益建档立卡贫困户数</t>
  </si>
  <si>
    <t>≧101</t>
  </si>
  <si>
    <t>★解决贫困人口饮水安全问题人数</t>
  </si>
  <si>
    <t>≧300</t>
  </si>
  <si>
    <t>贫困地区农村集中供水率</t>
  </si>
  <si>
    <t>生态效益指标</t>
  </si>
  <si>
    <t>水资源利用平均提高率</t>
  </si>
  <si>
    <t>保质饮水卫生，提高群众的饮水安全</t>
  </si>
  <si>
    <t>可持续影响指标</t>
  </si>
  <si>
    <t>工程使用年限</t>
  </si>
  <si>
    <t>≧10</t>
  </si>
  <si>
    <t>满意度指标</t>
  </si>
  <si>
    <t>服务对象
满意度指标</t>
  </si>
  <si>
    <t>★受益贫困人口满意度</t>
  </si>
  <si>
    <t>≧98%</t>
  </si>
  <si>
    <t>附件2</t>
  </si>
  <si>
    <t>石泉县2019年脱贫攻坚第五批财政整合水利设施项目资金分配汇总表</t>
  </si>
  <si>
    <t>单位：处、套、万元</t>
  </si>
  <si>
    <t>序号</t>
  </si>
  <si>
    <t>镇  名</t>
  </si>
  <si>
    <t>安全饮水</t>
  </si>
  <si>
    <t>水窖工程</t>
  </si>
  <si>
    <t>消毒设备</t>
  </si>
  <si>
    <t>合计</t>
  </si>
  <si>
    <t>本次下达金额</t>
  </si>
  <si>
    <t>备注</t>
  </si>
  <si>
    <t>个数</t>
  </si>
  <si>
    <t>投资金额</t>
  </si>
  <si>
    <t>数量</t>
  </si>
  <si>
    <t>项目总数</t>
  </si>
  <si>
    <t>总投资</t>
  </si>
  <si>
    <t>总   计</t>
  </si>
  <si>
    <t>城关镇</t>
  </si>
  <si>
    <t>池河镇</t>
  </si>
  <si>
    <t>饶峰镇</t>
  </si>
  <si>
    <t>两河镇</t>
  </si>
  <si>
    <t>后柳镇</t>
  </si>
  <si>
    <t>喜河镇</t>
  </si>
  <si>
    <t>熨斗镇</t>
  </si>
  <si>
    <t>中池镇</t>
  </si>
  <si>
    <t>迎丰镇</t>
  </si>
  <si>
    <t>云雾山镇</t>
  </si>
  <si>
    <t>曾溪镇</t>
  </si>
  <si>
    <t>附件3</t>
  </si>
  <si>
    <t>石泉县2019年脱贫攻坚第五批财政整合水利设施项目资金分配明细表</t>
  </si>
  <si>
    <t>实施地点</t>
  </si>
  <si>
    <t>建设性质</t>
  </si>
  <si>
    <t>项目建设内容</t>
  </si>
  <si>
    <t>项目
个数</t>
  </si>
  <si>
    <t>总投资
（万元）</t>
  </si>
  <si>
    <t>（一）安全饮水</t>
  </si>
  <si>
    <t>城关镇江南社区三组供水工程</t>
  </si>
  <si>
    <t>城关镇江南社区</t>
  </si>
  <si>
    <t>新建</t>
  </si>
  <si>
    <t>水源、水塔、管网</t>
  </si>
  <si>
    <t>城关镇东风村二三组供水工程</t>
  </si>
  <si>
    <t>城关镇东风村</t>
  </si>
  <si>
    <t>云雾山镇云阳村四组供水工程</t>
  </si>
  <si>
    <t>云雾山镇云阳村</t>
  </si>
  <si>
    <t>水源、水塔</t>
  </si>
  <si>
    <t>饶峰镇牛羊河村一组供水工程</t>
  </si>
  <si>
    <t>饶峰镇牛羊河村</t>
  </si>
  <si>
    <t>水源、输水管网、水塔</t>
  </si>
  <si>
    <t>饶峰镇金星村三四五组供水工程</t>
  </si>
  <si>
    <t>饶峰镇金星村</t>
  </si>
  <si>
    <t>水源、管网、水塔、过滤池</t>
  </si>
  <si>
    <t>池河镇新兴村七组供水工程</t>
  </si>
  <si>
    <t>池河镇新兴村</t>
  </si>
  <si>
    <t>水源、管网、水塔</t>
  </si>
  <si>
    <t>熨斗镇瓦子沟村四五组供水工程</t>
  </si>
  <si>
    <t>熨斗镇瓦子沟村</t>
  </si>
  <si>
    <t>水源、水塔、管网、抽水设备、输电线路</t>
  </si>
  <si>
    <t>迎丰镇弓箭沟村供水工程</t>
  </si>
  <si>
    <t>迎丰镇弓箭沟村</t>
  </si>
  <si>
    <t>水源、管网</t>
  </si>
  <si>
    <t>饶峰镇饶峰集镇安全饮水工程</t>
  </si>
  <si>
    <t>饶峰镇饶峰集镇</t>
  </si>
  <si>
    <t>饶峰镇大湾村安全饮水工程</t>
  </si>
  <si>
    <t>饶峰镇大湾村</t>
  </si>
  <si>
    <t>（二）水窖工程</t>
  </si>
  <si>
    <t>两河镇火地沟村水窖工程</t>
  </si>
  <si>
    <t>两河镇火地沟村</t>
  </si>
  <si>
    <t>水窖</t>
  </si>
  <si>
    <t>（三）消毒设备</t>
  </si>
  <si>
    <t/>
  </si>
  <si>
    <t>城关镇百乐村二组（高家沟）供水工程</t>
  </si>
  <si>
    <t>城关镇百乐村</t>
  </si>
  <si>
    <t>新增消毒设备</t>
  </si>
  <si>
    <t>城关镇百乐村三组（高家沟）供水工程</t>
  </si>
  <si>
    <t>农光村5组水井崖供水工程</t>
  </si>
  <si>
    <t>城关镇农光村</t>
  </si>
  <si>
    <t>农光村3、6组拦河坝供水工程</t>
  </si>
  <si>
    <t>双嶂村大堰沟供水工程</t>
  </si>
  <si>
    <t>城关镇双樟村</t>
  </si>
  <si>
    <t>双嶂村吴家沟供水工程</t>
  </si>
  <si>
    <t>丝银坝村赵家沟供水工程</t>
  </si>
  <si>
    <t>城关镇丝银坝村</t>
  </si>
  <si>
    <t>丝银坝村河家沟供水工程</t>
  </si>
  <si>
    <t>丝银坝村白家沟供水工程</t>
  </si>
  <si>
    <t>丝银坝村娘娘庙供水工程</t>
  </si>
  <si>
    <t>丝银坝村陈家屋场供水工程</t>
  </si>
  <si>
    <t>邱家湾供水工程</t>
  </si>
  <si>
    <t>城关镇太平村</t>
  </si>
  <si>
    <t>三组赵家湾供水工程</t>
  </si>
  <si>
    <t>新联村李家院子供水工程</t>
  </si>
  <si>
    <t>城关镇新联村</t>
  </si>
  <si>
    <t>新桥村双沟供水工程</t>
  </si>
  <si>
    <t>城关镇新桥村</t>
  </si>
  <si>
    <t>上坝一组供水工程</t>
  </si>
  <si>
    <t>城关镇杨柳社区</t>
  </si>
  <si>
    <t>园抱梁供水工程</t>
  </si>
  <si>
    <t>娃娃沟供水工程</t>
  </si>
  <si>
    <t>上坝二组供水工程</t>
  </si>
  <si>
    <t>寨沟供水工程</t>
  </si>
  <si>
    <t>珍珠河村五组霍家湾供水工程</t>
  </si>
  <si>
    <t>城关镇珍珠河村</t>
  </si>
  <si>
    <t>珍珠河村四组寨湾供水工程</t>
  </si>
  <si>
    <t>珍珠河村一组汤家院子供水工程</t>
  </si>
  <si>
    <t>纸坊村土地垭供水工程</t>
  </si>
  <si>
    <t>城关镇纸坊村</t>
  </si>
  <si>
    <t>杨柳树沟供水工程</t>
  </si>
  <si>
    <t>城关镇雷兴村</t>
  </si>
  <si>
    <t>张家坡供水工程</t>
  </si>
  <si>
    <t>杨家坡供水工程</t>
  </si>
  <si>
    <t>杨家湾供水工程</t>
  </si>
  <si>
    <t>堡子社区七组供水工程</t>
  </si>
  <si>
    <t>城关镇堡子社区</t>
  </si>
  <si>
    <t>堡子社区一组供水工程</t>
  </si>
  <si>
    <t>堡子社区六组供水工程</t>
  </si>
  <si>
    <t>堡子社区二组供水工程</t>
  </si>
  <si>
    <t>三里沟供水工程</t>
  </si>
  <si>
    <t>城关镇城西社区</t>
  </si>
  <si>
    <t>沁水湾供水工程</t>
  </si>
  <si>
    <t>大堰头供水工程</t>
  </si>
  <si>
    <t>古堰社区（四组小油榨沟）供水工程</t>
  </si>
  <si>
    <t>城关镇古堰社区</t>
  </si>
  <si>
    <t>古堰社区（五组）供水工程</t>
  </si>
  <si>
    <t>柯家湾口供水工程</t>
  </si>
  <si>
    <t>城关镇红二村</t>
  </si>
  <si>
    <t>青杠树供水工程</t>
  </si>
  <si>
    <t>麻柳树供水工程</t>
  </si>
  <si>
    <t>红星村五组龙洞湾供水工程</t>
  </si>
  <si>
    <t>城关镇红星村</t>
  </si>
  <si>
    <t>黄荆坝村黄荆沟供水工程</t>
  </si>
  <si>
    <t>城关镇黄荆坝村</t>
  </si>
  <si>
    <t>黄荆坝村花石崖供水工程</t>
  </si>
  <si>
    <t>黄荆坝村板凳垭供水工程</t>
  </si>
  <si>
    <t>陆家湾水塔</t>
  </si>
  <si>
    <t>堰塘河供水工程</t>
  </si>
  <si>
    <t>龙堰村柳树沟供水工程；</t>
  </si>
  <si>
    <t>城关镇龙堰村</t>
  </si>
  <si>
    <t>龙堰村大沟供水工程；</t>
  </si>
  <si>
    <t>白火石湾供水工程</t>
  </si>
  <si>
    <t>城关镇七里社区</t>
  </si>
  <si>
    <t>老虎口供水工程</t>
  </si>
  <si>
    <t>沙河村二组供水工程</t>
  </si>
  <si>
    <t>城关镇沙河村</t>
  </si>
  <si>
    <t>沙河村一组安置点供水工程</t>
  </si>
  <si>
    <t>双桥村六组（张存德坎下）供水工程</t>
  </si>
  <si>
    <t>城关镇双桥村</t>
  </si>
  <si>
    <t>双桥村一组（大湾）供水工程</t>
  </si>
  <si>
    <t>罗长根坎下供水工程</t>
  </si>
  <si>
    <t>城关镇双喜村</t>
  </si>
  <si>
    <t>罗庆沟口曾秀堂房侧供水工程</t>
  </si>
  <si>
    <t>城关镇太阳村</t>
  </si>
  <si>
    <t>纸坊沟口供水工程</t>
  </si>
  <si>
    <t>四洋沟供水工程</t>
  </si>
  <si>
    <t>肖家沟桥下供水工程</t>
  </si>
  <si>
    <t>团包梁供水工程</t>
  </si>
  <si>
    <t>甘龙洞供水工程</t>
  </si>
  <si>
    <t>城关镇五三村</t>
  </si>
  <si>
    <t xml:space="preserve">徐家湾供水工程 </t>
  </si>
  <si>
    <t>元岭村钟家湾供水工程</t>
  </si>
  <si>
    <t>城关镇元岭村</t>
  </si>
  <si>
    <t>元岭村大青树供水工程</t>
  </si>
  <si>
    <t>双营村少家沟供水工程</t>
  </si>
  <si>
    <t>池河镇双营村</t>
  </si>
  <si>
    <t>双营村玉家沟供水工程</t>
  </si>
  <si>
    <t>新棉村王家院子供水工程</t>
  </si>
  <si>
    <t>池河镇新棉村</t>
  </si>
  <si>
    <t>合一村东沟供水工程</t>
  </si>
  <si>
    <t>池河镇合一村</t>
  </si>
  <si>
    <t>合心村王家院子供水工程</t>
  </si>
  <si>
    <t>池河镇合心村</t>
  </si>
  <si>
    <t>新兴村供水工程</t>
  </si>
  <si>
    <t>新兴村二组小堰沟供水工程</t>
  </si>
  <si>
    <t>新兴村一组叫花崖供水工程</t>
  </si>
  <si>
    <t>新兴村三组竹园沟供水工程</t>
  </si>
  <si>
    <t>新兴村十一组供水工程</t>
  </si>
  <si>
    <t>力建村二组陈家坡供水工程</t>
  </si>
  <si>
    <t>池河镇力建村</t>
  </si>
  <si>
    <t>力建村三、四组陈家沟供水工程</t>
  </si>
  <si>
    <t>力建村六、七组太阳排供水工程</t>
  </si>
  <si>
    <t>力建村五组陈家沟供水工程</t>
  </si>
  <si>
    <t>良田村十组供水工程</t>
  </si>
  <si>
    <t>池河镇良田村</t>
  </si>
  <si>
    <t>谭家湾村大沟供水工程</t>
  </si>
  <si>
    <t>池河镇谭家湾村</t>
  </si>
  <si>
    <t>谭家湾村绿色通道供水工程</t>
  </si>
  <si>
    <t>明星村明星片安置点集中供水工程</t>
  </si>
  <si>
    <t>池河镇明星村</t>
  </si>
  <si>
    <t>明星村大阳片小沟供水工程</t>
  </si>
  <si>
    <t>明星村大阳片大沟供水工程</t>
  </si>
  <si>
    <t>明星村老山沟供水工程</t>
  </si>
  <si>
    <t>明星村草庙片草庙梁供水工程</t>
  </si>
  <si>
    <t>明星村草庙片段家梁供水工程</t>
  </si>
  <si>
    <t>明星村大阳片院场外供水工程</t>
  </si>
  <si>
    <t>明星村明星片多户小型供水工程</t>
  </si>
  <si>
    <t>明星村明星片8组供水工程</t>
  </si>
  <si>
    <t>五爱村一组供水工程</t>
  </si>
  <si>
    <t>池河镇五爱村</t>
  </si>
  <si>
    <t>五爱村谷家沟供水工程</t>
  </si>
  <si>
    <t>池河集镇水厂</t>
  </si>
  <si>
    <t>池河镇集镇</t>
  </si>
  <si>
    <t>合一集镇水厂</t>
  </si>
  <si>
    <t>新华村贾家湾供水工程</t>
  </si>
  <si>
    <t>饶峰镇新华村</t>
  </si>
  <si>
    <t>新华村肖家沟供水工程</t>
  </si>
  <si>
    <t>新华村老院子供水工程</t>
  </si>
  <si>
    <t>新华村白沟供水工程</t>
  </si>
  <si>
    <t>新华村学地沟供水工程</t>
  </si>
  <si>
    <t>牛羊河村龙洞湾供水工程</t>
  </si>
  <si>
    <t>新场村长沟口供水工程</t>
  </si>
  <si>
    <t>饶峰镇新场村</t>
  </si>
  <si>
    <t>蒲溪村院坝梁供水工程</t>
  </si>
  <si>
    <t>饶峰镇蒲溪村</t>
  </si>
  <si>
    <t>蒲溪村四组供水工程</t>
  </si>
  <si>
    <t>蒲溪村谢家庄供水工程</t>
  </si>
  <si>
    <t>饶峰集镇井沟供水工程</t>
  </si>
  <si>
    <t>饶峰镇饶峰村</t>
  </si>
  <si>
    <t>光明村一组柿子树漕供水工程</t>
  </si>
  <si>
    <t>饶峰镇光明村</t>
  </si>
  <si>
    <t>金星村堰坎上供水工程</t>
  </si>
  <si>
    <t>三合村二郎庙供水工程</t>
  </si>
  <si>
    <t>饶峰镇三合村</t>
  </si>
  <si>
    <t>三合村安置点供水工程</t>
  </si>
  <si>
    <t>胜利六谷垭供水工程</t>
  </si>
  <si>
    <t>饶峰镇胜利村</t>
  </si>
  <si>
    <t>共和村新村供水工程</t>
  </si>
  <si>
    <t>两河镇共和村</t>
  </si>
  <si>
    <t>火地沟村一组供水工程</t>
  </si>
  <si>
    <t>金盆村一二组供水工程</t>
  </si>
  <si>
    <t>两河镇金盆村</t>
  </si>
  <si>
    <t>金盆村四组席家坝供水工程</t>
  </si>
  <si>
    <t>迎河村王家岩饮水工程</t>
  </si>
  <si>
    <t>两河镇迎河村</t>
  </si>
  <si>
    <t>兴坪村集镇供水工程</t>
  </si>
  <si>
    <t>两河镇兴坪村</t>
  </si>
  <si>
    <t>兴坪村水泥厂集中安置点供水工程</t>
  </si>
  <si>
    <t>兴坪村二组供水工程</t>
  </si>
  <si>
    <t>简场村一、二、三组供水工程</t>
  </si>
  <si>
    <t>两河镇简场村</t>
  </si>
  <si>
    <t>中心村 贺家湾供水工程</t>
  </si>
  <si>
    <t>两河镇中心村</t>
  </si>
  <si>
    <t>新春村二组供水工程</t>
  </si>
  <si>
    <t>两河镇新春村</t>
  </si>
  <si>
    <t>新春村七组南沟供水工程</t>
  </si>
  <si>
    <t>童关村沙沟供水工程</t>
  </si>
  <si>
    <t>两河镇童关村</t>
  </si>
  <si>
    <t>艾心村村委会供水工程</t>
  </si>
  <si>
    <t>两河镇艾心村</t>
  </si>
  <si>
    <t>高原村观音沟供水工程</t>
  </si>
  <si>
    <t>两河镇高原村</t>
  </si>
  <si>
    <t>兴坪集镇水厂</t>
  </si>
  <si>
    <t>两河镇兴坪集镇</t>
  </si>
  <si>
    <t>后柳镇汉阴沟村三组供水工程</t>
  </si>
  <si>
    <t>后柳镇汉阴沟村</t>
  </si>
  <si>
    <t>后柳镇黄村坝村二、三组供水工程</t>
  </si>
  <si>
    <t>后柳镇黄村坝村</t>
  </si>
  <si>
    <t>后柳镇黄村坝村六组（杨家槽）供水工程</t>
  </si>
  <si>
    <t>后柳镇前峰村辜家湾供水工程</t>
  </si>
  <si>
    <t>后柳镇前峰村</t>
  </si>
  <si>
    <t>后柳镇黑沟河村一组杨家湾供水工程</t>
  </si>
  <si>
    <t>后柳镇黑沟河村</t>
  </si>
  <si>
    <t>后柳镇柏桥村博爱家园社区维稳减灾项目（柏桥村委会）供水工程</t>
  </si>
  <si>
    <t>后柳镇柏桥村</t>
  </si>
  <si>
    <t>后柳镇柏桥村六组大槽供水工程</t>
  </si>
  <si>
    <t>后柳镇柏桥村阮家坑子供水工程</t>
  </si>
  <si>
    <t>后柳镇柏桥村文家沟供水工程</t>
  </si>
  <si>
    <t>后柳镇群英村二组（沙沟梁）供水工程</t>
  </si>
  <si>
    <t>后柳镇群英村</t>
  </si>
  <si>
    <t>后柳镇群英三组（杨家湾里）供水工程</t>
  </si>
  <si>
    <t>后柳镇群英村七组（龙洞湾）供水工程</t>
  </si>
  <si>
    <t>后柳镇金齐村四组（秧田垭）供水工程</t>
  </si>
  <si>
    <t>后柳镇金齐村</t>
  </si>
  <si>
    <t>后柳镇长兴村一组（罗家湾）供水工程</t>
  </si>
  <si>
    <t>后柳镇长兴村</t>
  </si>
  <si>
    <t>后柳镇长兴村三组（杨家湾）供水工程</t>
  </si>
  <si>
    <t>后柳镇磨石村二组安置点供水工程</t>
  </si>
  <si>
    <t>后柳镇磨石村</t>
  </si>
  <si>
    <t>后柳镇牛石川村白果树丫供水工程</t>
  </si>
  <si>
    <t>后柳镇牛石川村</t>
  </si>
  <si>
    <t>后柳镇牛石川村玉皇庙供水工程</t>
  </si>
  <si>
    <t>后柳镇一心村大梁上供水工程</t>
  </si>
  <si>
    <t>后柳镇一心村</t>
  </si>
  <si>
    <t xml:space="preserve">后柳镇长安村井家湾供水工程  </t>
  </si>
  <si>
    <t>后柳镇长安村</t>
  </si>
  <si>
    <t xml:space="preserve">后柳镇长安村尖山沟供水工程 </t>
  </si>
  <si>
    <t>喜河镇同心村一组底下院子供水工程</t>
  </si>
  <si>
    <t>喜河镇同心村</t>
  </si>
  <si>
    <t>喜河镇同心村六组亿家湾供水工程</t>
  </si>
  <si>
    <t>喜河镇长阳村许家沟供水工程</t>
  </si>
  <si>
    <t>喜河镇长阳村</t>
  </si>
  <si>
    <t>喜河镇长阳村谢家湾供水工程</t>
  </si>
  <si>
    <t>喜河镇大雁村李家梁供水工程</t>
  </si>
  <si>
    <t>喜河镇大雁村</t>
  </si>
  <si>
    <t>喜河镇大雁村大地供水工程</t>
  </si>
  <si>
    <t>喜河镇福星村黒湾供水工程</t>
  </si>
  <si>
    <t>喜河镇福星村</t>
  </si>
  <si>
    <t>喜河镇福星村盖板桥供水工程</t>
  </si>
  <si>
    <t>喜河镇福星村三岔河供水工程</t>
  </si>
  <si>
    <t>喜河镇蔡河村余家湾供水工程</t>
  </si>
  <si>
    <t>喜河镇蔡河村</t>
  </si>
  <si>
    <t>喜河镇蔡河村叫花洞供水工程</t>
  </si>
  <si>
    <t>喜河镇奎星村一组谢家茶园堡供水工程</t>
  </si>
  <si>
    <t>喜河镇奎星村</t>
  </si>
  <si>
    <t>喜河镇奎星村四组代家院子供水工程</t>
  </si>
  <si>
    <t>喜河镇奎星村四组峡沟供水工程</t>
  </si>
  <si>
    <t>喜河镇档山村胡家水井湾供水工程</t>
  </si>
  <si>
    <t>喜河镇档山村</t>
  </si>
  <si>
    <t>喜河镇档山村罗治财家旁边供水工程</t>
  </si>
  <si>
    <t>喜河镇双沟村响水岩供水工程</t>
  </si>
  <si>
    <t>喜河镇双沟村</t>
  </si>
  <si>
    <t>喜河镇双沟村蛤蟆沟供水工程</t>
  </si>
  <si>
    <t>喜河镇团结村仁家湾供水工程</t>
  </si>
  <si>
    <t>喜河镇团结村</t>
  </si>
  <si>
    <t>喜河镇团结村何家湾供水工程</t>
  </si>
  <si>
    <t>喜河镇喜河村洞沟供水工程</t>
  </si>
  <si>
    <t>喜河镇喜河村</t>
  </si>
  <si>
    <t>喜河镇喜河村毛垭子供水工程</t>
  </si>
  <si>
    <t>喜河镇喜河村大沟河供水工程</t>
  </si>
  <si>
    <t>喜河镇树林村吴家沟供水工程</t>
  </si>
  <si>
    <t>喜河镇树林村</t>
  </si>
  <si>
    <t>喜河镇树林村陈家湾供水工程</t>
  </si>
  <si>
    <t>喜河镇田心村安置点供水工程</t>
  </si>
  <si>
    <t>喜河镇田心村</t>
  </si>
  <si>
    <t>喜河镇长顺村高坎子供水工程</t>
  </si>
  <si>
    <t>喜河镇长顺村</t>
  </si>
  <si>
    <t>喜河镇中心村一组柳树坪供水工程</t>
  </si>
  <si>
    <t>喜河镇中心村</t>
  </si>
  <si>
    <t>喜河镇中心村二组温家沟供水工程</t>
  </si>
  <si>
    <t>喜河镇晨光社区供水</t>
  </si>
  <si>
    <t>喜河镇集镇</t>
  </si>
  <si>
    <t>熨斗镇双坪村灵雀山供水工程</t>
  </si>
  <si>
    <t>熨斗镇双坪村</t>
  </si>
  <si>
    <t>熨斗镇先联村温家沟供水工程</t>
  </si>
  <si>
    <t>熨斗镇先联村</t>
  </si>
  <si>
    <t>熨斗镇先联村桑家湾供水工程</t>
  </si>
  <si>
    <t>熨斗镇先联村侯家沟供水工程</t>
  </si>
  <si>
    <t>熨斗镇茨林村一组供水工程</t>
  </si>
  <si>
    <t>熨斗镇茨林村</t>
  </si>
  <si>
    <t>熨斗镇茨林村六组供水工程</t>
  </si>
  <si>
    <t>熨斗镇茨林村二组四组供水工程</t>
  </si>
  <si>
    <t>熨斗镇高兴村四组供水工程</t>
  </si>
  <si>
    <t>熨斗镇高兴村</t>
  </si>
  <si>
    <t>熨斗镇高兴村油坊供水工程</t>
  </si>
  <si>
    <t>熨斗镇沙湾村五组阴湾供水工程</t>
  </si>
  <si>
    <t>熨斗镇沙湾村</t>
  </si>
  <si>
    <t>熨斗镇沙湾村六组蜂洞供水工程</t>
  </si>
  <si>
    <t>熨斗镇沙湾村敬老院供水工程</t>
  </si>
  <si>
    <t>熨斗镇瓦子沟村一组铁钱弯供水工程</t>
  </si>
  <si>
    <t>熨斗镇瓦子沟村二组七千弯供水工程</t>
  </si>
  <si>
    <t>熨斗镇瓦子沟村五组水井弯供水工程</t>
  </si>
  <si>
    <t>熨斗镇长岭村狮头庄园供水工程</t>
  </si>
  <si>
    <t>熨斗镇长岭村</t>
  </si>
  <si>
    <t>熨斗镇长岭村染坊院子供水工程</t>
  </si>
  <si>
    <t>熨斗镇长岭村汪家沟供水工程</t>
  </si>
  <si>
    <t>熨斗镇长岭村滴水崖供水工程</t>
  </si>
  <si>
    <t>熨斗镇麦坪村纸坊沟安置点供水工程</t>
  </si>
  <si>
    <t>熨斗镇麦坪村</t>
  </si>
  <si>
    <t>熨斗镇麦坪村学堂坪安置点供水工程</t>
  </si>
  <si>
    <t>熨斗镇刘家湾村一组供水工程</t>
  </si>
  <si>
    <t>熨斗镇刘家湾</t>
  </si>
  <si>
    <t>熨斗镇刘家湾村五组供水工程</t>
  </si>
  <si>
    <t>熨斗镇刘家湾村邢家沟供水工程</t>
  </si>
  <si>
    <t>熨斗镇齐建村四组狮子岩供水工程</t>
  </si>
  <si>
    <t>熨斗镇齐建村</t>
  </si>
  <si>
    <t>熨斗镇齐建村一组寨湾供水工程</t>
  </si>
  <si>
    <t>熨斗镇中河村阳坡供水工程</t>
  </si>
  <si>
    <t>熨斗镇中河村</t>
  </si>
  <si>
    <t>熨斗镇中河村火石槽供水工程</t>
  </si>
  <si>
    <t>熨斗镇板长村倒子庙供水工程</t>
  </si>
  <si>
    <t>熨斗镇板长村</t>
  </si>
  <si>
    <t>熨斗镇板长村药木树供水工程</t>
  </si>
  <si>
    <t>熨斗集镇水厂</t>
  </si>
  <si>
    <t>熨斗镇集镇</t>
  </si>
  <si>
    <t>茶里村五组安置点供水工程</t>
  </si>
  <si>
    <t>中池镇茶里村</t>
  </si>
  <si>
    <t>茨坪村新子母沟供水工程</t>
  </si>
  <si>
    <t>中池镇茨坪村</t>
  </si>
  <si>
    <t>茨坪村双沟口供水工程</t>
  </si>
  <si>
    <t>中池镇东沙河村王家湾供水工程</t>
  </si>
  <si>
    <t>中池镇东沙河村</t>
  </si>
  <si>
    <t>东沙河村关财岩供水工程</t>
  </si>
  <si>
    <t>夹丰村安置点供水工程</t>
  </si>
  <si>
    <t>中池镇夹丰村</t>
  </si>
  <si>
    <t>夹丰村一组小严家坪供水工程</t>
  </si>
  <si>
    <t>军民村冯家湾供水工程</t>
  </si>
  <si>
    <t>中池镇军民村</t>
  </si>
  <si>
    <t>筷子铺村七组周家湾供水工程</t>
  </si>
  <si>
    <t>中池镇筷子铺村</t>
  </si>
  <si>
    <t>筷子铺村三组八庙沟供水工程</t>
  </si>
  <si>
    <t>老湾村八组供水工程</t>
  </si>
  <si>
    <t>中池镇老湾村</t>
  </si>
  <si>
    <t>民主村二组供水工程</t>
  </si>
  <si>
    <t>中池镇民主村</t>
  </si>
  <si>
    <t>民主村石关嘴供水工程</t>
  </si>
  <si>
    <t>青泥涧村一组娘娘庙脚下供水工程</t>
  </si>
  <si>
    <t>中池镇青泥涧村</t>
  </si>
  <si>
    <t>青泥涧村二组易家堡供水工程</t>
  </si>
  <si>
    <t>西沙河村南郑沟供水工程</t>
  </si>
  <si>
    <t>中池镇西沙河村</t>
  </si>
  <si>
    <t>西沙河村韩家沟安置点供水工程</t>
  </si>
  <si>
    <t>堰坪村闵家庄供水工程</t>
  </si>
  <si>
    <t>中池镇堰坪村</t>
  </si>
  <si>
    <t>堰坪村外牌供水工程</t>
  </si>
  <si>
    <t>中池集镇水厂</t>
  </si>
  <si>
    <t>中池镇集镇</t>
  </si>
  <si>
    <t>红花坪村花生地梁供水工程</t>
  </si>
  <si>
    <t>迎丰镇红花坪村</t>
  </si>
  <si>
    <t>红花坪村麻柳树供水工程</t>
  </si>
  <si>
    <t>弓箭沟村一组供水工程</t>
  </si>
  <si>
    <t>弓箭沟村二组涓沟供水工程</t>
  </si>
  <si>
    <t>梧桐寺村梧桐垭子供水工程</t>
  </si>
  <si>
    <t>迎丰镇梧桐寺村</t>
  </si>
  <si>
    <t>梧桐寺村李家包供水工程</t>
  </si>
  <si>
    <t>梧桐寺村迎丰沟供水工程</t>
  </si>
  <si>
    <t>香炉沟村二郎沟供水工程</t>
  </si>
  <si>
    <t>迎丰镇香炉沟村</t>
  </si>
  <si>
    <t>香炉沟村姜家沟供水工程</t>
  </si>
  <si>
    <t>香炉沟村泉家沟供水工程</t>
  </si>
  <si>
    <t>香炉沟村魏家沟供水工程</t>
  </si>
  <si>
    <t>三官庙村二组大榜供水工程</t>
  </si>
  <si>
    <t>迎丰镇三官庙村</t>
  </si>
  <si>
    <t>三官庙村四组槐香沟口供水工程</t>
  </si>
  <si>
    <t>庙梁村西拉沟供水工程</t>
  </si>
  <si>
    <t>迎丰镇庙梁村</t>
  </si>
  <si>
    <t>新庄村一组杨柳树沟供水工程</t>
  </si>
  <si>
    <t>迎丰镇新庄村</t>
  </si>
  <si>
    <t>新庄村三组大耳树供水工程</t>
  </si>
  <si>
    <t>三湾村黄龙沟口供水工程</t>
  </si>
  <si>
    <t>迎丰镇三湾村</t>
  </si>
  <si>
    <t>迎丰集镇社区</t>
  </si>
  <si>
    <t>迎丰镇集镇</t>
  </si>
  <si>
    <t>南沟村大南沟供水工程</t>
  </si>
  <si>
    <t>云雾山镇南沟村</t>
  </si>
  <si>
    <t>双河村小狮子沟供水工程</t>
  </si>
  <si>
    <t>云雾山镇双河村</t>
  </si>
  <si>
    <t>丁家坝长沟供水工程</t>
  </si>
  <si>
    <t>云雾山镇丁家坝村</t>
  </si>
  <si>
    <t>丁家坝黑沟供水工程</t>
  </si>
  <si>
    <t>云阳村冷水沟供水工程</t>
  </si>
  <si>
    <t>板桥村土地庙供水工程</t>
  </si>
  <si>
    <t>云雾山镇板桥村</t>
  </si>
  <si>
    <t>水田坪村东岔供水工程</t>
  </si>
  <si>
    <t>云雾山镇水田坪村</t>
  </si>
  <si>
    <t>水田坪村大包梁供水工程</t>
  </si>
  <si>
    <t>银杏坝村一组孔家梁供水工程</t>
  </si>
  <si>
    <t>云雾山镇银杏坝村</t>
  </si>
  <si>
    <t>银杏坝村二组西沟供水工程</t>
  </si>
  <si>
    <t>银杏坝村六组石家沟供水工程</t>
  </si>
  <si>
    <t>秋树坝大院子供水工程</t>
  </si>
  <si>
    <t>云雾山镇秋树坝</t>
  </si>
  <si>
    <t>秋树坝村奋家沟供水工程</t>
  </si>
  <si>
    <t>云雾山镇秋树坝村</t>
  </si>
  <si>
    <t>云雾山集镇水厂</t>
  </si>
  <si>
    <t>云雾山镇集镇</t>
  </si>
  <si>
    <t>大沟村五组新建供水工程</t>
  </si>
  <si>
    <t>曾溪镇大沟村</t>
  </si>
  <si>
    <t>大沟村二组新建供水工程</t>
  </si>
  <si>
    <t>高坎村一组供水工程</t>
  </si>
  <si>
    <t>曾溪镇高坎村</t>
  </si>
  <si>
    <t>高坎村五组供水工程</t>
  </si>
  <si>
    <t>集中安置点供水工程</t>
  </si>
  <si>
    <t>曾溪镇立新村</t>
  </si>
  <si>
    <t>蓼叶湾供水工程</t>
  </si>
  <si>
    <t>曾溪镇联盟村</t>
  </si>
  <si>
    <t>石家槽供水工程</t>
  </si>
  <si>
    <t>兴隆村大石场供水工程</t>
  </si>
  <si>
    <t>曾溪镇兴隆村</t>
  </si>
  <si>
    <t>兴隆村黄龙洞供水工程</t>
  </si>
  <si>
    <t>卫生院后饮水工程</t>
  </si>
  <si>
    <t>曾溪镇油房湾村</t>
  </si>
  <si>
    <t>江家梁饮水工程</t>
  </si>
  <si>
    <t>徐家河坝饮水工程</t>
  </si>
  <si>
    <t>曾溪集镇水厂</t>
  </si>
  <si>
    <t>曾溪镇集镇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</si>
</sst>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&quot;城&quot;&quot;关&quot;&quot;镇&quot;@"/>
    <numFmt numFmtId="179" formatCode="&quot;池&quot;&quot;河&quot;&quot;镇&quot;@"/>
    <numFmt numFmtId="180" formatCode="&quot;饶&quot;&quot;峰&quot;&quot;镇&quot;@"/>
    <numFmt numFmtId="181" formatCode="&quot;两&quot;&quot;河&quot;&quot;镇&quot;@"/>
    <numFmt numFmtId="182" formatCode="&quot;中&quot;&quot;池&quot;&quot;镇&quot;@"/>
    <numFmt numFmtId="183" formatCode="&quot;迎&quot;&quot;丰&quot;&quot;镇&quot;@"/>
    <numFmt numFmtId="184" formatCode="&quot;云&quot;&quot;雾&quot;&quot;山&quot;&quot;镇&quot;@"/>
    <numFmt numFmtId="185" formatCode="&quot;曾&quot;&quot;溪&quot;&quot;镇&quot;@"/>
    <numFmt numFmtId="186" formatCode="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8"/>
      <name val="方正小标宋简体"/>
      <family val="4"/>
    </font>
    <font>
      <sz val="10"/>
      <name val="方正小标宋简体"/>
      <family val="4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黑体"/>
      <family val="3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b/>
      <sz val="10"/>
      <color indexed="63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6"/>
      <name val="方正小标宋简体"/>
      <family val="4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theme="1"/>
      <name val="黑体"/>
      <family val="3"/>
    </font>
    <font>
      <b/>
      <sz val="18"/>
      <color theme="1"/>
      <name val="Calibri"/>
      <family val="0"/>
    </font>
    <font>
      <sz val="10"/>
      <color rgb="FF333333"/>
      <name val="Calibri"/>
      <family val="0"/>
    </font>
    <font>
      <sz val="9"/>
      <color theme="1"/>
      <name val="Calibri"/>
      <family val="0"/>
    </font>
    <font>
      <b/>
      <sz val="10"/>
      <color rgb="FF333333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 vertical="center"/>
      <protection/>
    </xf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</cellStyleXfs>
  <cellXfs count="1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176" fontId="58" fillId="0" borderId="0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2" applyNumberFormat="1" applyFont="1" applyFill="1" applyBorder="1" applyAlignment="1">
      <alignment horizontal="center" vertical="center" wrapText="1"/>
      <protection/>
    </xf>
    <xf numFmtId="0" fontId="3" fillId="0" borderId="9" xfId="62" applyFont="1" applyFill="1" applyBorder="1" applyAlignment="1">
      <alignment horizontal="center" vertical="center" wrapText="1"/>
      <protection/>
    </xf>
    <xf numFmtId="176" fontId="58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3" fillId="0" borderId="9" xfId="69" applyFont="1" applyFill="1" applyBorder="1" applyAlignment="1">
      <alignment horizontal="left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/>
    </xf>
    <xf numFmtId="177" fontId="6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right" vertical="center"/>
    </xf>
    <xf numFmtId="0" fontId="62" fillId="0" borderId="9" xfId="62" applyFont="1" applyFill="1" applyBorder="1" applyAlignment="1">
      <alignment horizontal="center" vertical="center"/>
      <protection/>
    </xf>
    <xf numFmtId="179" fontId="3" fillId="0" borderId="9" xfId="0" applyNumberFormat="1" applyFont="1" applyFill="1" applyBorder="1" applyAlignment="1">
      <alignment horizontal="left" vertical="center" wrapText="1"/>
    </xf>
    <xf numFmtId="180" fontId="3" fillId="0" borderId="9" xfId="0" applyNumberFormat="1" applyFont="1" applyFill="1" applyBorder="1" applyAlignment="1">
      <alignment horizontal="left" vertical="center" wrapText="1"/>
    </xf>
    <xf numFmtId="181" fontId="3" fillId="0" borderId="9" xfId="0" applyNumberFormat="1" applyFont="1" applyFill="1" applyBorder="1" applyAlignment="1">
      <alignment horizontal="left" vertical="center" wrapText="1"/>
    </xf>
    <xf numFmtId="181" fontId="3" fillId="0" borderId="9" xfId="0" applyNumberFormat="1" applyFont="1" applyFill="1" applyBorder="1" applyAlignment="1">
      <alignment horizontal="left" vertical="center"/>
    </xf>
    <xf numFmtId="182" fontId="3" fillId="0" borderId="9" xfId="0" applyNumberFormat="1" applyFont="1" applyFill="1" applyBorder="1" applyAlignment="1">
      <alignment horizontal="left" vertical="center" wrapText="1"/>
    </xf>
    <xf numFmtId="182" fontId="3" fillId="0" borderId="9" xfId="0" applyNumberFormat="1" applyFont="1" applyFill="1" applyBorder="1" applyAlignment="1">
      <alignment horizontal="left" vertical="center"/>
    </xf>
    <xf numFmtId="183" fontId="3" fillId="0" borderId="9" xfId="0" applyNumberFormat="1" applyFont="1" applyFill="1" applyBorder="1" applyAlignment="1">
      <alignment horizontal="left" vertical="center" wrapText="1"/>
    </xf>
    <xf numFmtId="183" fontId="3" fillId="0" borderId="9" xfId="0" applyNumberFormat="1" applyFont="1" applyFill="1" applyBorder="1" applyAlignment="1">
      <alignment horizontal="left" vertical="center"/>
    </xf>
    <xf numFmtId="184" fontId="3" fillId="0" borderId="9" xfId="0" applyNumberFormat="1" applyFont="1" applyFill="1" applyBorder="1" applyAlignment="1">
      <alignment horizontal="left" vertical="center" wrapText="1"/>
    </xf>
    <xf numFmtId="185" fontId="3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63" fillId="0" borderId="0" xfId="0" applyFont="1" applyAlignment="1">
      <alignment horizontal="left" vertical="center"/>
    </xf>
    <xf numFmtId="186" fontId="0" fillId="0" borderId="0" xfId="0" applyNumberFormat="1" applyAlignment="1">
      <alignment horizontal="center" vertical="center"/>
    </xf>
    <xf numFmtId="0" fontId="59" fillId="0" borderId="0" xfId="0" applyFont="1" applyFill="1" applyAlignment="1" applyProtection="1">
      <alignment horizontal="center" vertical="center"/>
      <protection locked="0"/>
    </xf>
    <xf numFmtId="186" fontId="59" fillId="0" borderId="0" xfId="0" applyNumberFormat="1" applyFont="1" applyFill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186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9" xfId="0" applyFont="1" applyFill="1" applyBorder="1" applyAlignment="1" applyProtection="1">
      <alignment horizontal="center" vertical="center"/>
      <protection locked="0"/>
    </xf>
    <xf numFmtId="186" fontId="60" fillId="0" borderId="9" xfId="0" applyNumberFormat="1" applyFont="1" applyFill="1" applyBorder="1" applyAlignment="1" applyProtection="1">
      <alignment horizontal="center" vertical="center"/>
      <protection locked="0"/>
    </xf>
    <xf numFmtId="0" fontId="60" fillId="0" borderId="9" xfId="0" applyFont="1" applyFill="1" applyBorder="1" applyAlignment="1" applyProtection="1">
      <alignment horizontal="center" vertical="center" wrapText="1"/>
      <protection locked="0"/>
    </xf>
    <xf numFmtId="186" fontId="6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9" fillId="0" borderId="0" xfId="0" applyNumberFormat="1" applyFont="1" applyFill="1" applyAlignment="1" applyProtection="1">
      <alignment horizontal="center" vertical="center"/>
      <protection locked="0"/>
    </xf>
    <xf numFmtId="176" fontId="59" fillId="0" borderId="0" xfId="0" applyNumberFormat="1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49" fontId="66" fillId="0" borderId="0" xfId="0" applyNumberFormat="1" applyFont="1" applyFill="1" applyAlignment="1" applyProtection="1">
      <alignment horizontal="right" vertical="center"/>
      <protection locked="0"/>
    </xf>
    <xf numFmtId="176" fontId="66" fillId="0" borderId="0" xfId="0" applyNumberFormat="1" applyFont="1" applyFill="1" applyAlignment="1" applyProtection="1">
      <alignment horizontal="right" vertical="center"/>
      <protection locked="0"/>
    </xf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9" xfId="0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7" fillId="0" borderId="9" xfId="0" applyNumberFormat="1" applyFont="1" applyBorder="1" applyAlignment="1">
      <alignment horizontal="center" vertical="center"/>
    </xf>
    <xf numFmtId="0" fontId="2" fillId="33" borderId="0" xfId="66" applyFont="1" applyFill="1" applyBorder="1" applyAlignment="1">
      <alignment vertical="center" wrapText="1"/>
      <protection/>
    </xf>
    <xf numFmtId="0" fontId="2" fillId="0" borderId="0" xfId="66" applyFill="1" applyBorder="1" applyAlignment="1">
      <alignment vertical="center" wrapText="1"/>
      <protection/>
    </xf>
    <xf numFmtId="0" fontId="3" fillId="33" borderId="0" xfId="66" applyFont="1" applyFill="1" applyBorder="1" applyAlignment="1">
      <alignment vertical="center" wrapText="1"/>
      <protection/>
    </xf>
    <xf numFmtId="0" fontId="19" fillId="33" borderId="0" xfId="66" applyFont="1" applyFill="1" applyBorder="1" applyAlignment="1">
      <alignment vertical="center" wrapText="1"/>
      <protection/>
    </xf>
    <xf numFmtId="0" fontId="2" fillId="33" borderId="0" xfId="66" applyFill="1" applyBorder="1" applyAlignment="1">
      <alignment vertical="center" wrapText="1"/>
      <protection/>
    </xf>
    <xf numFmtId="0" fontId="2" fillId="33" borderId="0" xfId="66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vertical="center"/>
    </xf>
    <xf numFmtId="0" fontId="19" fillId="33" borderId="0" xfId="66" applyFont="1" applyFill="1" applyBorder="1" applyAlignment="1">
      <alignment horizontal="left" vertical="center" wrapText="1"/>
      <protection/>
    </xf>
    <xf numFmtId="0" fontId="21" fillId="34" borderId="0" xfId="70" applyNumberFormat="1" applyFont="1" applyFill="1" applyAlignment="1">
      <alignment horizontal="center" vertical="center" wrapText="1"/>
      <protection/>
    </xf>
    <xf numFmtId="0" fontId="22" fillId="34" borderId="12" xfId="70" applyNumberFormat="1" applyFont="1" applyFill="1" applyBorder="1" applyAlignment="1">
      <alignment horizontal="center" vertical="center" wrapText="1"/>
      <protection/>
    </xf>
    <xf numFmtId="0" fontId="1" fillId="34" borderId="12" xfId="70" applyNumberFormat="1" applyFont="1" applyFill="1" applyBorder="1" applyAlignment="1">
      <alignment horizontal="center" vertical="center" wrapText="1"/>
      <protection/>
    </xf>
    <xf numFmtId="0" fontId="12" fillId="33" borderId="9" xfId="66" applyNumberFormat="1" applyFont="1" applyFill="1" applyBorder="1" applyAlignment="1">
      <alignment horizontal="center" vertical="center" wrapText="1"/>
      <protection/>
    </xf>
    <xf numFmtId="0" fontId="3" fillId="33" borderId="9" xfId="66" applyNumberFormat="1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0" fontId="3" fillId="33" borderId="9" xfId="0" applyNumberFormat="1" applyFont="1" applyFill="1" applyBorder="1" applyAlignment="1">
      <alignment vertical="center" wrapText="1"/>
    </xf>
    <xf numFmtId="0" fontId="3" fillId="0" borderId="9" xfId="66" applyNumberFormat="1" applyFont="1" applyFill="1" applyBorder="1" applyAlignment="1">
      <alignment horizontal="left" vertical="center" wrapText="1"/>
      <protection/>
    </xf>
    <xf numFmtId="0" fontId="12" fillId="33" borderId="9" xfId="0" applyNumberFormat="1" applyFont="1" applyFill="1" applyBorder="1" applyAlignment="1">
      <alignment vertical="center" wrapText="1"/>
    </xf>
    <xf numFmtId="0" fontId="68" fillId="33" borderId="9" xfId="66" applyNumberFormat="1" applyFont="1" applyFill="1" applyBorder="1" applyAlignment="1">
      <alignment horizontal="left" vertical="center" wrapText="1"/>
      <protection/>
    </xf>
    <xf numFmtId="0" fontId="69" fillId="33" borderId="9" xfId="66" applyNumberFormat="1" applyFont="1" applyFill="1" applyBorder="1" applyAlignment="1">
      <alignment horizontal="center" vertical="center" wrapText="1"/>
      <protection/>
    </xf>
    <xf numFmtId="0" fontId="68" fillId="33" borderId="9" xfId="66" applyNumberFormat="1" applyFont="1" applyFill="1" applyBorder="1" applyAlignment="1">
      <alignment horizontal="center" vertical="center" wrapText="1"/>
      <protection/>
    </xf>
    <xf numFmtId="0" fontId="68" fillId="33" borderId="13" xfId="66" applyNumberFormat="1" applyFont="1" applyFill="1" applyBorder="1" applyAlignment="1">
      <alignment horizontal="center" vertical="center" wrapText="1"/>
      <protection/>
    </xf>
    <xf numFmtId="0" fontId="68" fillId="33" borderId="14" xfId="66" applyNumberFormat="1" applyFont="1" applyFill="1" applyBorder="1" applyAlignment="1">
      <alignment horizontal="center" vertical="center" wrapText="1"/>
      <protection/>
    </xf>
    <xf numFmtId="0" fontId="68" fillId="33" borderId="15" xfId="66" applyNumberFormat="1" applyFont="1" applyFill="1" applyBorder="1" applyAlignment="1">
      <alignment horizontal="center" vertical="center" wrapText="1"/>
      <protection/>
    </xf>
    <xf numFmtId="0" fontId="58" fillId="33" borderId="9" xfId="70" applyNumberFormat="1" applyFont="1" applyFill="1" applyBorder="1" applyAlignment="1">
      <alignment horizontal="left" vertical="center" wrapText="1"/>
      <protection/>
    </xf>
    <xf numFmtId="0" fontId="58" fillId="0" borderId="9" xfId="66" applyNumberFormat="1" applyFont="1" applyFill="1" applyBorder="1" applyAlignment="1">
      <alignment horizontal="left" vertical="center" wrapText="1"/>
      <protection/>
    </xf>
    <xf numFmtId="0" fontId="68" fillId="0" borderId="9" xfId="66" applyNumberFormat="1" applyFont="1" applyFill="1" applyBorder="1" applyAlignment="1">
      <alignment horizontal="left" vertical="center" wrapText="1"/>
      <protection/>
    </xf>
    <xf numFmtId="0" fontId="2" fillId="33" borderId="0" xfId="66" applyFont="1" applyFill="1" applyBorder="1" applyAlignment="1">
      <alignment horizontal="center" vertical="center" wrapText="1"/>
      <protection/>
    </xf>
    <xf numFmtId="9" fontId="58" fillId="33" borderId="9" xfId="70" applyNumberFormat="1" applyFont="1" applyFill="1" applyBorder="1" applyAlignment="1">
      <alignment horizontal="center" vertical="center" wrapText="1"/>
      <protection/>
    </xf>
    <xf numFmtId="0" fontId="58" fillId="33" borderId="9" xfId="70" applyNumberFormat="1" applyFont="1" applyFill="1" applyBorder="1" applyAlignment="1">
      <alignment horizontal="center" vertical="center" wrapText="1"/>
      <protection/>
    </xf>
    <xf numFmtId="9" fontId="68" fillId="0" borderId="9" xfId="6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 10 2" xfId="65"/>
    <cellStyle name="常规 2" xfId="66"/>
    <cellStyle name="常规 3" xfId="67"/>
    <cellStyle name="常规 18" xfId="68"/>
    <cellStyle name="常规 5 6" xfId="69"/>
    <cellStyle name="常规 2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18" sqref="L18"/>
    </sheetView>
  </sheetViews>
  <sheetFormatPr defaultColWidth="9.00390625" defaultRowHeight="15"/>
  <cols>
    <col min="1" max="1" width="5.28125" style="99" customWidth="1"/>
    <col min="2" max="3" width="4.7109375" style="100" customWidth="1"/>
    <col min="4" max="4" width="11.57421875" style="100" customWidth="1"/>
    <col min="5" max="5" width="13.421875" style="100" customWidth="1"/>
    <col min="6" max="6" width="12.28125" style="100" customWidth="1"/>
    <col min="7" max="7" width="10.28125" style="100" customWidth="1"/>
    <col min="8" max="8" width="11.7109375" style="100" customWidth="1"/>
    <col min="9" max="9" width="13.140625" style="101" customWidth="1"/>
    <col min="10" max="16384" width="9.00390625" style="102" customWidth="1"/>
  </cols>
  <sheetData>
    <row r="1" spans="1:9" s="96" customFormat="1" ht="16.5" customHeight="1">
      <c r="A1" s="103" t="s">
        <v>0</v>
      </c>
      <c r="B1" s="103"/>
      <c r="I1" s="122"/>
    </row>
    <row r="2" spans="1:9" s="97" customFormat="1" ht="25.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</row>
    <row r="3" spans="1:9" s="97" customFormat="1" ht="18" customHeight="1">
      <c r="A3" s="105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s="98" customFormat="1" ht="36" customHeight="1">
      <c r="A4" s="107" t="s">
        <v>3</v>
      </c>
      <c r="B4" s="108"/>
      <c r="C4" s="108"/>
      <c r="D4" s="109" t="s">
        <v>4</v>
      </c>
      <c r="E4" s="109"/>
      <c r="F4" s="109" t="s">
        <v>5</v>
      </c>
      <c r="G4" s="109"/>
      <c r="H4" s="109" t="s">
        <v>6</v>
      </c>
      <c r="I4" s="109"/>
    </row>
    <row r="5" spans="1:9" s="98" customFormat="1" ht="24.75" customHeight="1">
      <c r="A5" s="107" t="s">
        <v>7</v>
      </c>
      <c r="B5" s="108"/>
      <c r="C5" s="108"/>
      <c r="D5" s="109" t="s">
        <v>8</v>
      </c>
      <c r="E5" s="109"/>
      <c r="F5" s="109" t="s">
        <v>9</v>
      </c>
      <c r="G5" s="109"/>
      <c r="H5" s="109" t="s">
        <v>8</v>
      </c>
      <c r="I5" s="109"/>
    </row>
    <row r="6" spans="1:9" s="98" customFormat="1" ht="24.75" customHeight="1">
      <c r="A6" s="107" t="s">
        <v>10</v>
      </c>
      <c r="B6" s="110"/>
      <c r="C6" s="110"/>
      <c r="D6" s="111" t="s">
        <v>11</v>
      </c>
      <c r="E6" s="111"/>
      <c r="F6" s="109">
        <v>565.78</v>
      </c>
      <c r="G6" s="109"/>
      <c r="H6" s="109"/>
      <c r="I6" s="109"/>
    </row>
    <row r="7" spans="1:9" s="98" customFormat="1" ht="24.75" customHeight="1">
      <c r="A7" s="112"/>
      <c r="B7" s="110"/>
      <c r="C7" s="110"/>
      <c r="D7" s="109" t="s">
        <v>12</v>
      </c>
      <c r="E7" s="109"/>
      <c r="F7" s="109" t="s">
        <v>13</v>
      </c>
      <c r="G7" s="109"/>
      <c r="H7" s="109"/>
      <c r="I7" s="109"/>
    </row>
    <row r="8" spans="1:9" s="98" customFormat="1" ht="24.75" customHeight="1">
      <c r="A8" s="112"/>
      <c r="B8" s="110"/>
      <c r="C8" s="110"/>
      <c r="D8" s="109" t="s">
        <v>14</v>
      </c>
      <c r="E8" s="109"/>
      <c r="F8" s="109"/>
      <c r="G8" s="109"/>
      <c r="H8" s="109"/>
      <c r="I8" s="109"/>
    </row>
    <row r="9" spans="1:9" s="98" customFormat="1" ht="24.75" customHeight="1">
      <c r="A9" s="107" t="s">
        <v>15</v>
      </c>
      <c r="B9" s="108" t="s">
        <v>16</v>
      </c>
      <c r="C9" s="108"/>
      <c r="D9" s="108"/>
      <c r="E9" s="108"/>
      <c r="F9" s="108"/>
      <c r="G9" s="108"/>
      <c r="H9" s="108"/>
      <c r="I9" s="108"/>
    </row>
    <row r="10" spans="1:9" s="98" customFormat="1" ht="42" customHeight="1">
      <c r="A10" s="107"/>
      <c r="B10" s="113" t="s">
        <v>17</v>
      </c>
      <c r="C10" s="113"/>
      <c r="D10" s="113"/>
      <c r="E10" s="113"/>
      <c r="F10" s="113"/>
      <c r="G10" s="113"/>
      <c r="H10" s="113"/>
      <c r="I10" s="115"/>
    </row>
    <row r="11" spans="1:9" s="98" customFormat="1" ht="24.75" customHeight="1">
      <c r="A11" s="107" t="s">
        <v>18</v>
      </c>
      <c r="B11" s="114" t="s">
        <v>19</v>
      </c>
      <c r="C11" s="114"/>
      <c r="D11" s="114" t="s">
        <v>20</v>
      </c>
      <c r="E11" s="114" t="s">
        <v>21</v>
      </c>
      <c r="F11" s="114"/>
      <c r="G11" s="114"/>
      <c r="H11" s="114"/>
      <c r="I11" s="114" t="s">
        <v>22</v>
      </c>
    </row>
    <row r="12" spans="1:9" s="98" customFormat="1" ht="24.75" customHeight="1">
      <c r="A12" s="107"/>
      <c r="B12" s="115" t="s">
        <v>23</v>
      </c>
      <c r="C12" s="115"/>
      <c r="D12" s="116" t="s">
        <v>24</v>
      </c>
      <c r="E12" s="113" t="s">
        <v>25</v>
      </c>
      <c r="F12" s="113"/>
      <c r="G12" s="113"/>
      <c r="H12" s="113"/>
      <c r="I12" s="115">
        <v>12</v>
      </c>
    </row>
    <row r="13" spans="1:9" s="98" customFormat="1" ht="24.75" customHeight="1">
      <c r="A13" s="107"/>
      <c r="B13" s="115"/>
      <c r="C13" s="115"/>
      <c r="D13" s="117"/>
      <c r="E13" s="113" t="s">
        <v>26</v>
      </c>
      <c r="F13" s="113"/>
      <c r="G13" s="113"/>
      <c r="H13" s="113"/>
      <c r="I13" s="115">
        <v>1</v>
      </c>
    </row>
    <row r="14" spans="1:9" s="98" customFormat="1" ht="24.75" customHeight="1">
      <c r="A14" s="107"/>
      <c r="B14" s="115"/>
      <c r="C14" s="115"/>
      <c r="D14" s="118"/>
      <c r="E14" s="113" t="s">
        <v>27</v>
      </c>
      <c r="F14" s="113"/>
      <c r="G14" s="113"/>
      <c r="H14" s="113"/>
      <c r="I14" s="115">
        <v>273</v>
      </c>
    </row>
    <row r="15" spans="1:9" s="98" customFormat="1" ht="24.75" customHeight="1">
      <c r="A15" s="107"/>
      <c r="B15" s="115"/>
      <c r="C15" s="115"/>
      <c r="D15" s="115" t="s">
        <v>28</v>
      </c>
      <c r="E15" s="119" t="s">
        <v>29</v>
      </c>
      <c r="F15" s="119"/>
      <c r="G15" s="119"/>
      <c r="H15" s="119"/>
      <c r="I15" s="123">
        <v>1</v>
      </c>
    </row>
    <row r="16" spans="1:9" s="98" customFormat="1" ht="24.75" customHeight="1">
      <c r="A16" s="107"/>
      <c r="B16" s="115"/>
      <c r="C16" s="115"/>
      <c r="D16" s="115"/>
      <c r="E16" s="113" t="s">
        <v>30</v>
      </c>
      <c r="F16" s="113"/>
      <c r="G16" s="113"/>
      <c r="H16" s="113"/>
      <c r="I16" s="123">
        <v>1</v>
      </c>
    </row>
    <row r="17" spans="1:9" s="98" customFormat="1" ht="24.75" customHeight="1">
      <c r="A17" s="107"/>
      <c r="B17" s="115"/>
      <c r="C17" s="115"/>
      <c r="D17" s="115" t="s">
        <v>31</v>
      </c>
      <c r="E17" s="120" t="s">
        <v>32</v>
      </c>
      <c r="F17" s="120"/>
      <c r="G17" s="120"/>
      <c r="H17" s="120"/>
      <c r="I17" s="123">
        <v>1</v>
      </c>
    </row>
    <row r="18" spans="1:9" s="98" customFormat="1" ht="24.75" customHeight="1">
      <c r="A18" s="107"/>
      <c r="B18" s="115"/>
      <c r="C18" s="115"/>
      <c r="D18" s="116" t="s">
        <v>33</v>
      </c>
      <c r="E18" s="119" t="s">
        <v>34</v>
      </c>
      <c r="F18" s="119"/>
      <c r="G18" s="119"/>
      <c r="H18" s="119"/>
      <c r="I18" s="124" t="s">
        <v>35</v>
      </c>
    </row>
    <row r="19" spans="1:9" s="98" customFormat="1" ht="24.75" customHeight="1">
      <c r="A19" s="107"/>
      <c r="B19" s="115"/>
      <c r="C19" s="115"/>
      <c r="D19" s="117"/>
      <c r="E19" s="119" t="s">
        <v>36</v>
      </c>
      <c r="F19" s="119"/>
      <c r="G19" s="119"/>
      <c r="H19" s="119"/>
      <c r="I19" s="124" t="s">
        <v>37</v>
      </c>
    </row>
    <row r="20" spans="1:9" s="98" customFormat="1" ht="24.75" customHeight="1">
      <c r="A20" s="107"/>
      <c r="B20" s="115"/>
      <c r="C20" s="115"/>
      <c r="D20" s="118"/>
      <c r="E20" s="119" t="s">
        <v>38</v>
      </c>
      <c r="F20" s="119"/>
      <c r="G20" s="119"/>
      <c r="H20" s="119"/>
      <c r="I20" s="124" t="s">
        <v>39</v>
      </c>
    </row>
    <row r="21" spans="1:9" s="98" customFormat="1" ht="24.75" customHeight="1">
      <c r="A21" s="107"/>
      <c r="B21" s="115" t="s">
        <v>40</v>
      </c>
      <c r="C21" s="115"/>
      <c r="D21" s="115" t="s">
        <v>41</v>
      </c>
      <c r="E21" s="119" t="s">
        <v>42</v>
      </c>
      <c r="F21" s="119"/>
      <c r="G21" s="119"/>
      <c r="H21" s="119"/>
      <c r="I21" s="124" t="s">
        <v>43</v>
      </c>
    </row>
    <row r="22" spans="1:9" s="98" customFormat="1" ht="24.75" customHeight="1">
      <c r="A22" s="107"/>
      <c r="B22" s="115"/>
      <c r="C22" s="115"/>
      <c r="D22" s="115" t="s">
        <v>44</v>
      </c>
      <c r="E22" s="113" t="s">
        <v>45</v>
      </c>
      <c r="F22" s="113"/>
      <c r="G22" s="113"/>
      <c r="H22" s="113"/>
      <c r="I22" s="124" t="s">
        <v>46</v>
      </c>
    </row>
    <row r="23" spans="1:9" s="98" customFormat="1" ht="24.75" customHeight="1">
      <c r="A23" s="107"/>
      <c r="B23" s="115"/>
      <c r="C23" s="115"/>
      <c r="D23" s="115"/>
      <c r="E23" s="119" t="s">
        <v>47</v>
      </c>
      <c r="F23" s="119"/>
      <c r="G23" s="119"/>
      <c r="H23" s="119"/>
      <c r="I23" s="124" t="s">
        <v>48</v>
      </c>
    </row>
    <row r="24" spans="1:9" s="98" customFormat="1" ht="24.75" customHeight="1">
      <c r="A24" s="107"/>
      <c r="B24" s="115"/>
      <c r="C24" s="115"/>
      <c r="D24" s="115"/>
      <c r="E24" s="119" t="s">
        <v>49</v>
      </c>
      <c r="F24" s="119"/>
      <c r="G24" s="119"/>
      <c r="H24" s="119"/>
      <c r="I24" s="123">
        <v>1</v>
      </c>
    </row>
    <row r="25" spans="1:9" s="98" customFormat="1" ht="24.75" customHeight="1">
      <c r="A25" s="107"/>
      <c r="B25" s="115"/>
      <c r="C25" s="115"/>
      <c r="D25" s="115" t="s">
        <v>50</v>
      </c>
      <c r="E25" s="113" t="s">
        <v>51</v>
      </c>
      <c r="F25" s="113"/>
      <c r="G25" s="113"/>
      <c r="H25" s="113"/>
      <c r="I25" s="123">
        <v>1</v>
      </c>
    </row>
    <row r="26" spans="1:9" s="98" customFormat="1" ht="24.75" customHeight="1">
      <c r="A26" s="107"/>
      <c r="B26" s="115"/>
      <c r="C26" s="115"/>
      <c r="D26" s="115"/>
      <c r="E26" s="113" t="s">
        <v>52</v>
      </c>
      <c r="F26" s="113"/>
      <c r="G26" s="113"/>
      <c r="H26" s="113"/>
      <c r="I26" s="123">
        <v>1</v>
      </c>
    </row>
    <row r="27" spans="1:9" s="98" customFormat="1" ht="24.75" customHeight="1">
      <c r="A27" s="107"/>
      <c r="B27" s="115"/>
      <c r="C27" s="115"/>
      <c r="D27" s="115" t="s">
        <v>53</v>
      </c>
      <c r="E27" s="113" t="s">
        <v>54</v>
      </c>
      <c r="F27" s="113"/>
      <c r="G27" s="113"/>
      <c r="H27" s="113"/>
      <c r="I27" s="123" t="s">
        <v>55</v>
      </c>
    </row>
    <row r="28" spans="1:9" s="98" customFormat="1" ht="24.75" customHeight="1">
      <c r="A28" s="107"/>
      <c r="B28" s="115" t="s">
        <v>56</v>
      </c>
      <c r="C28" s="115"/>
      <c r="D28" s="115" t="s">
        <v>57</v>
      </c>
      <c r="E28" s="121" t="s">
        <v>58</v>
      </c>
      <c r="F28" s="121"/>
      <c r="G28" s="121"/>
      <c r="H28" s="121"/>
      <c r="I28" s="125" t="s">
        <v>59</v>
      </c>
    </row>
  </sheetData>
  <sheetProtection/>
  <mergeCells count="49">
    <mergeCell ref="A1:B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B28:C28"/>
    <mergeCell ref="E28:H28"/>
    <mergeCell ref="A9:A10"/>
    <mergeCell ref="A11:A28"/>
    <mergeCell ref="D12:D14"/>
    <mergeCell ref="D15:D16"/>
    <mergeCell ref="D18:D20"/>
    <mergeCell ref="D22:D24"/>
    <mergeCell ref="D25:D26"/>
    <mergeCell ref="A6:C8"/>
    <mergeCell ref="B12:C20"/>
    <mergeCell ref="B21:C27"/>
  </mergeCells>
  <printOptions horizontalCentered="1"/>
  <pageMargins left="0.75" right="0.7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O17" sqref="O17"/>
    </sheetView>
  </sheetViews>
  <sheetFormatPr defaultColWidth="9.00390625" defaultRowHeight="15"/>
  <cols>
    <col min="1" max="1" width="5.421875" style="0" customWidth="1"/>
    <col min="2" max="2" width="11.8515625" style="0" customWidth="1"/>
    <col min="3" max="3" width="10.8515625" style="0" customWidth="1"/>
    <col min="4" max="4" width="10.8515625" style="66" customWidth="1"/>
    <col min="5" max="5" width="10.8515625" style="0" customWidth="1"/>
    <col min="6" max="6" width="10.8515625" style="66" customWidth="1"/>
    <col min="7" max="7" width="10.8515625" style="0" customWidth="1"/>
    <col min="8" max="8" width="10.8515625" style="66" customWidth="1"/>
    <col min="9" max="9" width="12.57421875" style="66" customWidth="1"/>
    <col min="10" max="10" width="12.57421875" style="67" customWidth="1"/>
    <col min="11" max="11" width="12.57421875" style="68" customWidth="1"/>
    <col min="12" max="12" width="10.8515625" style="0" customWidth="1"/>
  </cols>
  <sheetData>
    <row r="1" spans="1:12" s="62" customFormat="1" ht="18" customHeight="1">
      <c r="A1" s="69" t="s">
        <v>60</v>
      </c>
      <c r="B1" s="69"/>
      <c r="G1" s="70"/>
      <c r="J1" s="85"/>
      <c r="K1" s="68"/>
      <c r="L1" s="70"/>
    </row>
    <row r="2" spans="1:12" ht="34.5" customHeight="1">
      <c r="A2" s="71" t="s">
        <v>61</v>
      </c>
      <c r="B2" s="71"/>
      <c r="C2" s="71"/>
      <c r="D2" s="72"/>
      <c r="E2" s="71"/>
      <c r="F2" s="72"/>
      <c r="G2" s="71"/>
      <c r="H2" s="72"/>
      <c r="I2" s="72"/>
      <c r="J2" s="86"/>
      <c r="K2" s="87"/>
      <c r="L2" s="71"/>
    </row>
    <row r="3" spans="1:12" ht="19.5" customHeight="1">
      <c r="A3" s="73"/>
      <c r="B3" s="73"/>
      <c r="C3" s="74"/>
      <c r="D3" s="73"/>
      <c r="E3" s="74"/>
      <c r="F3" s="73"/>
      <c r="G3" s="75"/>
      <c r="H3" s="73"/>
      <c r="I3" s="88"/>
      <c r="J3" s="89" t="s">
        <v>62</v>
      </c>
      <c r="K3" s="90"/>
      <c r="L3" s="89"/>
    </row>
    <row r="4" spans="1:12" s="63" customFormat="1" ht="30" customHeight="1">
      <c r="A4" s="76" t="s">
        <v>63</v>
      </c>
      <c r="B4" s="76" t="s">
        <v>64</v>
      </c>
      <c r="C4" s="76" t="s">
        <v>65</v>
      </c>
      <c r="D4" s="77"/>
      <c r="E4" s="76" t="s">
        <v>66</v>
      </c>
      <c r="F4" s="77"/>
      <c r="G4" s="76" t="s">
        <v>67</v>
      </c>
      <c r="H4" s="77"/>
      <c r="I4" s="91" t="s">
        <v>68</v>
      </c>
      <c r="J4" s="92"/>
      <c r="K4" s="23" t="s">
        <v>69</v>
      </c>
      <c r="L4" s="93" t="s">
        <v>70</v>
      </c>
    </row>
    <row r="5" spans="1:12" s="63" customFormat="1" ht="30" customHeight="1">
      <c r="A5" s="78"/>
      <c r="B5" s="78"/>
      <c r="C5" s="78" t="s">
        <v>71</v>
      </c>
      <c r="D5" s="79" t="s">
        <v>72</v>
      </c>
      <c r="E5" s="78" t="s">
        <v>71</v>
      </c>
      <c r="F5" s="79" t="s">
        <v>72</v>
      </c>
      <c r="G5" s="78" t="s">
        <v>73</v>
      </c>
      <c r="H5" s="79" t="s">
        <v>72</v>
      </c>
      <c r="I5" s="79" t="s">
        <v>74</v>
      </c>
      <c r="J5" s="94" t="s">
        <v>75</v>
      </c>
      <c r="K5" s="23"/>
      <c r="L5" s="93"/>
    </row>
    <row r="6" spans="1:12" s="64" customFormat="1" ht="30" customHeight="1">
      <c r="A6" s="80" t="s">
        <v>76</v>
      </c>
      <c r="B6" s="80"/>
      <c r="C6" s="80">
        <f aca="true" t="shared" si="0" ref="C6:H6">SUM(C7:C17)</f>
        <v>12</v>
      </c>
      <c r="D6" s="80">
        <f t="shared" si="0"/>
        <v>184.5</v>
      </c>
      <c r="E6" s="80">
        <f t="shared" si="0"/>
        <v>1</v>
      </c>
      <c r="F6" s="80">
        <f t="shared" si="0"/>
        <v>1.5</v>
      </c>
      <c r="G6" s="80">
        <f t="shared" si="0"/>
        <v>273</v>
      </c>
      <c r="H6" s="80">
        <f t="shared" si="0"/>
        <v>379.7799999999999</v>
      </c>
      <c r="I6" s="80">
        <f>C6+E6+G6</f>
        <v>286</v>
      </c>
      <c r="J6" s="80">
        <f>SUM(J7:J17)</f>
        <v>565.78</v>
      </c>
      <c r="K6" s="37">
        <f>SUM(K7:K17)</f>
        <v>396.04599999999994</v>
      </c>
      <c r="L6" s="80"/>
    </row>
    <row r="7" spans="1:12" s="65" customFormat="1" ht="30" customHeight="1">
      <c r="A7" s="81">
        <v>1</v>
      </c>
      <c r="B7" s="82" t="s">
        <v>77</v>
      </c>
      <c r="C7" s="83">
        <v>3</v>
      </c>
      <c r="D7" s="83">
        <v>15.5</v>
      </c>
      <c r="E7" s="83"/>
      <c r="F7" s="83"/>
      <c r="G7" s="41">
        <v>64</v>
      </c>
      <c r="H7" s="84">
        <v>61.44</v>
      </c>
      <c r="I7" s="80">
        <f aca="true" t="shared" si="1" ref="I7:I17">C7+E7+G7</f>
        <v>67</v>
      </c>
      <c r="J7" s="84">
        <f>D7+F7+H7</f>
        <v>76.94</v>
      </c>
      <c r="K7" s="95">
        <f>J7*0.7</f>
        <v>53.858</v>
      </c>
      <c r="L7" s="81"/>
    </row>
    <row r="8" spans="1:12" s="65" customFormat="1" ht="30" customHeight="1">
      <c r="A8" s="81">
        <v>2</v>
      </c>
      <c r="B8" s="82" t="s">
        <v>78</v>
      </c>
      <c r="C8" s="41">
        <v>1</v>
      </c>
      <c r="D8" s="84">
        <v>13.5</v>
      </c>
      <c r="E8" s="41"/>
      <c r="F8" s="84"/>
      <c r="G8" s="41">
        <v>30</v>
      </c>
      <c r="H8" s="84">
        <v>57.18</v>
      </c>
      <c r="I8" s="80">
        <f t="shared" si="1"/>
        <v>31</v>
      </c>
      <c r="J8" s="84">
        <f aca="true" t="shared" si="2" ref="J8:J17">D8+F8+H8</f>
        <v>70.68</v>
      </c>
      <c r="K8" s="95">
        <f aca="true" t="shared" si="3" ref="K8:K17">J8*0.7</f>
        <v>49.476</v>
      </c>
      <c r="L8" s="81"/>
    </row>
    <row r="9" spans="1:12" s="65" customFormat="1" ht="30" customHeight="1">
      <c r="A9" s="81">
        <v>3</v>
      </c>
      <c r="B9" s="82" t="s">
        <v>79</v>
      </c>
      <c r="C9" s="41">
        <v>5</v>
      </c>
      <c r="D9" s="84">
        <v>141</v>
      </c>
      <c r="E9" s="41"/>
      <c r="F9" s="84"/>
      <c r="G9" s="41">
        <v>16</v>
      </c>
      <c r="H9" s="84">
        <v>22.2</v>
      </c>
      <c r="I9" s="80">
        <f t="shared" si="1"/>
        <v>21</v>
      </c>
      <c r="J9" s="84">
        <f t="shared" si="2"/>
        <v>163.2</v>
      </c>
      <c r="K9" s="95">
        <f t="shared" si="3"/>
        <v>114.23999999999998</v>
      </c>
      <c r="L9" s="81"/>
    </row>
    <row r="10" spans="1:12" s="65" customFormat="1" ht="30" customHeight="1">
      <c r="A10" s="81">
        <v>4</v>
      </c>
      <c r="B10" s="82" t="s">
        <v>80</v>
      </c>
      <c r="C10" s="41"/>
      <c r="D10" s="84"/>
      <c r="E10" s="41">
        <v>1</v>
      </c>
      <c r="F10" s="84">
        <v>1.5</v>
      </c>
      <c r="G10" s="41">
        <v>16</v>
      </c>
      <c r="H10" s="84">
        <v>22.2</v>
      </c>
      <c r="I10" s="80">
        <f t="shared" si="1"/>
        <v>17</v>
      </c>
      <c r="J10" s="84">
        <f t="shared" si="2"/>
        <v>23.7</v>
      </c>
      <c r="K10" s="95">
        <f t="shared" si="3"/>
        <v>16.59</v>
      </c>
      <c r="L10" s="81"/>
    </row>
    <row r="11" spans="1:12" s="65" customFormat="1" ht="30" customHeight="1">
      <c r="A11" s="81">
        <v>5</v>
      </c>
      <c r="B11" s="82" t="s">
        <v>81</v>
      </c>
      <c r="C11" s="41"/>
      <c r="D11" s="84"/>
      <c r="E11" s="41"/>
      <c r="F11" s="84"/>
      <c r="G11" s="41">
        <v>21</v>
      </c>
      <c r="H11" s="84">
        <v>20.16</v>
      </c>
      <c r="I11" s="80">
        <f t="shared" si="1"/>
        <v>21</v>
      </c>
      <c r="J11" s="84">
        <f t="shared" si="2"/>
        <v>20.16</v>
      </c>
      <c r="K11" s="95">
        <f t="shared" si="3"/>
        <v>14.111999999999998</v>
      </c>
      <c r="L11" s="81"/>
    </row>
    <row r="12" spans="1:12" s="65" customFormat="1" ht="30" customHeight="1">
      <c r="A12" s="81">
        <v>6</v>
      </c>
      <c r="B12" s="82" t="s">
        <v>82</v>
      </c>
      <c r="C12" s="41"/>
      <c r="D12" s="84"/>
      <c r="E12" s="41"/>
      <c r="F12" s="84"/>
      <c r="G12" s="41">
        <v>30</v>
      </c>
      <c r="H12" s="84">
        <v>46.24</v>
      </c>
      <c r="I12" s="80">
        <f t="shared" si="1"/>
        <v>30</v>
      </c>
      <c r="J12" s="84">
        <f t="shared" si="2"/>
        <v>46.24</v>
      </c>
      <c r="K12" s="95">
        <f t="shared" si="3"/>
        <v>32.368</v>
      </c>
      <c r="L12" s="81"/>
    </row>
    <row r="13" spans="1:12" s="65" customFormat="1" ht="30" customHeight="1">
      <c r="A13" s="81">
        <v>7</v>
      </c>
      <c r="B13" s="82" t="s">
        <v>83</v>
      </c>
      <c r="C13" s="41">
        <v>1</v>
      </c>
      <c r="D13" s="84">
        <v>8</v>
      </c>
      <c r="E13" s="41"/>
      <c r="F13" s="84"/>
      <c r="G13" s="41">
        <v>31</v>
      </c>
      <c r="H13" s="84">
        <v>47.2</v>
      </c>
      <c r="I13" s="80">
        <f t="shared" si="1"/>
        <v>32</v>
      </c>
      <c r="J13" s="84">
        <f t="shared" si="2"/>
        <v>55.2</v>
      </c>
      <c r="K13" s="95">
        <f t="shared" si="3"/>
        <v>38.64</v>
      </c>
      <c r="L13" s="81"/>
    </row>
    <row r="14" spans="1:12" s="65" customFormat="1" ht="30" customHeight="1">
      <c r="A14" s="81">
        <v>8</v>
      </c>
      <c r="B14" s="82" t="s">
        <v>84</v>
      </c>
      <c r="C14" s="41"/>
      <c r="D14" s="84"/>
      <c r="E14" s="41"/>
      <c r="F14" s="84"/>
      <c r="G14" s="41">
        <v>20</v>
      </c>
      <c r="H14" s="84">
        <v>28.84</v>
      </c>
      <c r="I14" s="80">
        <f t="shared" si="1"/>
        <v>20</v>
      </c>
      <c r="J14" s="84">
        <f t="shared" si="2"/>
        <v>28.84</v>
      </c>
      <c r="K14" s="95">
        <f t="shared" si="3"/>
        <v>20.188</v>
      </c>
      <c r="L14" s="81"/>
    </row>
    <row r="15" spans="1:12" s="65" customFormat="1" ht="30" customHeight="1">
      <c r="A15" s="81">
        <v>9</v>
      </c>
      <c r="B15" s="82" t="s">
        <v>85</v>
      </c>
      <c r="C15" s="41">
        <v>1</v>
      </c>
      <c r="D15" s="84">
        <v>2.5</v>
      </c>
      <c r="E15" s="41"/>
      <c r="F15" s="84"/>
      <c r="G15" s="41">
        <v>18</v>
      </c>
      <c r="H15" s="84">
        <v>34.72</v>
      </c>
      <c r="I15" s="80">
        <f t="shared" si="1"/>
        <v>19</v>
      </c>
      <c r="J15" s="84">
        <f t="shared" si="2"/>
        <v>37.22</v>
      </c>
      <c r="K15" s="95">
        <f t="shared" si="3"/>
        <v>26.054</v>
      </c>
      <c r="L15" s="81"/>
    </row>
    <row r="16" spans="1:12" s="65" customFormat="1" ht="30" customHeight="1">
      <c r="A16" s="81">
        <v>10</v>
      </c>
      <c r="B16" s="82" t="s">
        <v>86</v>
      </c>
      <c r="C16" s="41">
        <v>1</v>
      </c>
      <c r="D16" s="84">
        <v>4</v>
      </c>
      <c r="E16" s="41"/>
      <c r="F16" s="84"/>
      <c r="G16" s="41">
        <v>14</v>
      </c>
      <c r="H16" s="84">
        <v>20.28</v>
      </c>
      <c r="I16" s="80">
        <f t="shared" si="1"/>
        <v>15</v>
      </c>
      <c r="J16" s="84">
        <f t="shared" si="2"/>
        <v>24.28</v>
      </c>
      <c r="K16" s="95">
        <f t="shared" si="3"/>
        <v>16.996</v>
      </c>
      <c r="L16" s="81"/>
    </row>
    <row r="17" spans="1:12" s="65" customFormat="1" ht="30" customHeight="1">
      <c r="A17" s="81">
        <v>11</v>
      </c>
      <c r="B17" s="82" t="s">
        <v>87</v>
      </c>
      <c r="C17" s="41"/>
      <c r="D17" s="84"/>
      <c r="E17" s="41"/>
      <c r="F17" s="84"/>
      <c r="G17" s="41">
        <v>13</v>
      </c>
      <c r="H17" s="84">
        <v>19.32</v>
      </c>
      <c r="I17" s="80">
        <f t="shared" si="1"/>
        <v>13</v>
      </c>
      <c r="J17" s="84">
        <f t="shared" si="2"/>
        <v>19.32</v>
      </c>
      <c r="K17" s="95">
        <f t="shared" si="3"/>
        <v>13.524</v>
      </c>
      <c r="L17" s="81"/>
    </row>
  </sheetData>
  <sheetProtection/>
  <mergeCells count="12">
    <mergeCell ref="A1:B1"/>
    <mergeCell ref="A2:L2"/>
    <mergeCell ref="J3:L3"/>
    <mergeCell ref="C4:D4"/>
    <mergeCell ref="E4:F4"/>
    <mergeCell ref="G4:H4"/>
    <mergeCell ref="I4:J4"/>
    <mergeCell ref="A6:B6"/>
    <mergeCell ref="A4:A5"/>
    <mergeCell ref="B4:B5"/>
    <mergeCell ref="K4:K5"/>
    <mergeCell ref="L4:L5"/>
  </mergeCells>
  <printOptions/>
  <pageMargins left="0.75" right="0.75" top="0.61" bottom="0.6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3"/>
  <sheetViews>
    <sheetView tabSelected="1" zoomScale="130" zoomScaleNormal="130" zoomScaleSheetLayoutView="100" workbookViewId="0" topLeftCell="A1">
      <selection activeCell="L15" sqref="L15"/>
    </sheetView>
  </sheetViews>
  <sheetFormatPr defaultColWidth="9.00390625" defaultRowHeight="15"/>
  <cols>
    <col min="1" max="1" width="9.421875" style="1" customWidth="1"/>
    <col min="2" max="2" width="32.421875" style="7" customWidth="1"/>
    <col min="3" max="3" width="15.421875" style="8" customWidth="1"/>
    <col min="4" max="4" width="7.7109375" style="1" customWidth="1"/>
    <col min="5" max="5" width="21.28125" style="1" customWidth="1"/>
    <col min="6" max="6" width="6.57421875" style="1" customWidth="1"/>
    <col min="7" max="7" width="11.57421875" style="6" customWidth="1"/>
    <col min="8" max="8" width="11.57421875" style="9" customWidth="1"/>
    <col min="9" max="9" width="11.57421875" style="1" customWidth="1"/>
    <col min="10" max="16384" width="9.00390625" style="1" customWidth="1"/>
  </cols>
  <sheetData>
    <row r="1" spans="1:9" s="1" customFormat="1" ht="14.25">
      <c r="A1" s="10" t="s">
        <v>88</v>
      </c>
      <c r="B1" s="7"/>
      <c r="C1" s="11"/>
      <c r="D1" s="10"/>
      <c r="E1" s="10"/>
      <c r="F1" s="10"/>
      <c r="G1" s="12"/>
      <c r="H1" s="9"/>
      <c r="I1" s="10"/>
    </row>
    <row r="2" spans="1:9" s="1" customFormat="1" ht="24">
      <c r="A2" s="13" t="s">
        <v>89</v>
      </c>
      <c r="B2" s="14"/>
      <c r="C2" s="15"/>
      <c r="D2" s="13"/>
      <c r="E2" s="13"/>
      <c r="F2" s="13"/>
      <c r="G2" s="16"/>
      <c r="H2" s="17"/>
      <c r="I2" s="13"/>
    </row>
    <row r="3" spans="1:256" s="2" customFormat="1" ht="13.5">
      <c r="A3" s="16"/>
      <c r="B3" s="18"/>
      <c r="C3" s="16"/>
      <c r="D3" s="16"/>
      <c r="E3" s="16"/>
      <c r="F3" s="16"/>
      <c r="G3" s="16"/>
      <c r="H3" s="19" t="s">
        <v>62</v>
      </c>
      <c r="I3" s="5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3" customFormat="1" ht="12">
      <c r="A4" s="20" t="s">
        <v>63</v>
      </c>
      <c r="B4" s="21" t="s">
        <v>3</v>
      </c>
      <c r="C4" s="22" t="s">
        <v>90</v>
      </c>
      <c r="D4" s="20" t="s">
        <v>91</v>
      </c>
      <c r="E4" s="20" t="s">
        <v>92</v>
      </c>
      <c r="F4" s="20" t="s">
        <v>93</v>
      </c>
      <c r="G4" s="20" t="s">
        <v>94</v>
      </c>
      <c r="H4" s="23" t="s">
        <v>69</v>
      </c>
      <c r="I4" s="20" t="s">
        <v>70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3" customFormat="1" ht="12">
      <c r="A5" s="20"/>
      <c r="B5" s="21"/>
      <c r="C5" s="22"/>
      <c r="D5" s="20"/>
      <c r="E5" s="20"/>
      <c r="F5" s="20"/>
      <c r="G5" s="20"/>
      <c r="H5" s="23"/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3" customFormat="1" ht="12">
      <c r="A6" s="24" t="s">
        <v>68</v>
      </c>
      <c r="B6" s="25"/>
      <c r="C6" s="22"/>
      <c r="D6" s="20"/>
      <c r="E6" s="20"/>
      <c r="F6" s="20">
        <f>F7+F18+F20</f>
        <v>286</v>
      </c>
      <c r="G6" s="20">
        <f>G7+G18+G20</f>
        <v>565.7799999999993</v>
      </c>
      <c r="H6" s="26">
        <f>H7+H18+H20</f>
        <v>396.0459999999995</v>
      </c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3" customFormat="1" ht="12">
      <c r="A7" s="27" t="s">
        <v>95</v>
      </c>
      <c r="B7" s="28"/>
      <c r="C7" s="29"/>
      <c r="D7" s="22"/>
      <c r="E7" s="30"/>
      <c r="F7" s="22">
        <f>SUM(F8:F17)</f>
        <v>12</v>
      </c>
      <c r="G7" s="22">
        <f>SUM(G8:G17)</f>
        <v>184.5</v>
      </c>
      <c r="H7" s="26">
        <f>SUM(H8:H17)</f>
        <v>129.15</v>
      </c>
      <c r="I7" s="2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" customFormat="1" ht="12">
      <c r="A8" s="31">
        <v>1</v>
      </c>
      <c r="B8" s="32" t="s">
        <v>96</v>
      </c>
      <c r="C8" s="33" t="s">
        <v>97</v>
      </c>
      <c r="D8" s="34" t="s">
        <v>98</v>
      </c>
      <c r="E8" s="29" t="s">
        <v>99</v>
      </c>
      <c r="F8" s="35">
        <v>2</v>
      </c>
      <c r="G8" s="36">
        <v>6.5</v>
      </c>
      <c r="H8" s="37">
        <f aca="true" t="shared" si="0" ref="H8:H15">G8*0.7</f>
        <v>4.55</v>
      </c>
      <c r="I8" s="3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3" customFormat="1" ht="12">
      <c r="A9" s="31">
        <v>2</v>
      </c>
      <c r="B9" s="32" t="s">
        <v>100</v>
      </c>
      <c r="C9" s="33" t="s">
        <v>101</v>
      </c>
      <c r="D9" s="34" t="s">
        <v>98</v>
      </c>
      <c r="E9" s="29" t="s">
        <v>99</v>
      </c>
      <c r="F9" s="35">
        <v>1</v>
      </c>
      <c r="G9" s="36">
        <v>9</v>
      </c>
      <c r="H9" s="37">
        <f t="shared" si="0"/>
        <v>6.3</v>
      </c>
      <c r="I9" s="3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3" customFormat="1" ht="12">
      <c r="A10" s="31">
        <v>3</v>
      </c>
      <c r="B10" s="32" t="s">
        <v>102</v>
      </c>
      <c r="C10" s="33" t="s">
        <v>103</v>
      </c>
      <c r="D10" s="34" t="s">
        <v>98</v>
      </c>
      <c r="E10" s="29" t="s">
        <v>104</v>
      </c>
      <c r="F10" s="35">
        <v>1</v>
      </c>
      <c r="G10" s="36">
        <v>4</v>
      </c>
      <c r="H10" s="37">
        <f t="shared" si="0"/>
        <v>2.8</v>
      </c>
      <c r="I10" s="3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3" customFormat="1" ht="12">
      <c r="A11" s="31">
        <v>4</v>
      </c>
      <c r="B11" s="32" t="s">
        <v>105</v>
      </c>
      <c r="C11" s="33" t="s">
        <v>106</v>
      </c>
      <c r="D11" s="34" t="s">
        <v>98</v>
      </c>
      <c r="E11" s="38" t="s">
        <v>107</v>
      </c>
      <c r="F11" s="35">
        <v>1</v>
      </c>
      <c r="G11" s="36">
        <v>5</v>
      </c>
      <c r="H11" s="37">
        <f t="shared" si="0"/>
        <v>3.5</v>
      </c>
      <c r="I11" s="3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3" customFormat="1" ht="12">
      <c r="A12" s="31">
        <v>5</v>
      </c>
      <c r="B12" s="32" t="s">
        <v>108</v>
      </c>
      <c r="C12" s="33" t="s">
        <v>109</v>
      </c>
      <c r="D12" s="34" t="s">
        <v>98</v>
      </c>
      <c r="E12" s="38" t="s">
        <v>110</v>
      </c>
      <c r="F12" s="35">
        <v>2</v>
      </c>
      <c r="G12" s="36">
        <v>8</v>
      </c>
      <c r="H12" s="37">
        <f t="shared" si="0"/>
        <v>5.6</v>
      </c>
      <c r="I12" s="3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4" customFormat="1" ht="12">
      <c r="A13" s="31">
        <v>6</v>
      </c>
      <c r="B13" s="39" t="s">
        <v>111</v>
      </c>
      <c r="C13" s="33" t="s">
        <v>112</v>
      </c>
      <c r="D13" s="34" t="s">
        <v>98</v>
      </c>
      <c r="E13" s="40" t="s">
        <v>113</v>
      </c>
      <c r="F13" s="41">
        <v>1</v>
      </c>
      <c r="G13" s="42">
        <v>13.5</v>
      </c>
      <c r="H13" s="37">
        <f t="shared" si="0"/>
        <v>9.45</v>
      </c>
      <c r="I13" s="5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5" customFormat="1" ht="24">
      <c r="A14" s="31">
        <v>7</v>
      </c>
      <c r="B14" s="43" t="s">
        <v>114</v>
      </c>
      <c r="C14" s="33" t="s">
        <v>115</v>
      </c>
      <c r="D14" s="34" t="s">
        <v>98</v>
      </c>
      <c r="E14" s="38" t="s">
        <v>116</v>
      </c>
      <c r="F14" s="34">
        <v>1</v>
      </c>
      <c r="G14" s="34">
        <v>8</v>
      </c>
      <c r="H14" s="37">
        <f t="shared" si="0"/>
        <v>5.6</v>
      </c>
      <c r="I14" s="3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5" customFormat="1" ht="12">
      <c r="A15" s="31">
        <v>8</v>
      </c>
      <c r="B15" s="43" t="s">
        <v>117</v>
      </c>
      <c r="C15" s="33" t="s">
        <v>118</v>
      </c>
      <c r="D15" s="34" t="s">
        <v>98</v>
      </c>
      <c r="E15" s="38" t="s">
        <v>119</v>
      </c>
      <c r="F15" s="34">
        <v>1</v>
      </c>
      <c r="G15" s="34">
        <v>2.5</v>
      </c>
      <c r="H15" s="37">
        <f t="shared" si="0"/>
        <v>1.75</v>
      </c>
      <c r="I15" s="3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5" customFormat="1" ht="12">
      <c r="A16" s="31">
        <v>9</v>
      </c>
      <c r="B16" s="32" t="s">
        <v>120</v>
      </c>
      <c r="C16" s="33" t="s">
        <v>121</v>
      </c>
      <c r="D16" s="34" t="s">
        <v>98</v>
      </c>
      <c r="E16" s="29" t="s">
        <v>99</v>
      </c>
      <c r="F16" s="34">
        <v>1</v>
      </c>
      <c r="G16" s="34">
        <v>120</v>
      </c>
      <c r="H16" s="37">
        <f aca="true" t="shared" si="1" ref="H16:H19">G16*0.7</f>
        <v>84</v>
      </c>
      <c r="I16" s="3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5" customFormat="1" ht="12">
      <c r="A17" s="31">
        <v>10</v>
      </c>
      <c r="B17" s="32" t="s">
        <v>122</v>
      </c>
      <c r="C17" s="33" t="s">
        <v>123</v>
      </c>
      <c r="D17" s="34" t="s">
        <v>98</v>
      </c>
      <c r="E17" s="29" t="s">
        <v>99</v>
      </c>
      <c r="F17" s="34">
        <v>1</v>
      </c>
      <c r="G17" s="34">
        <v>8</v>
      </c>
      <c r="H17" s="37">
        <f t="shared" si="1"/>
        <v>5.6</v>
      </c>
      <c r="I17" s="3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5" customFormat="1" ht="12">
      <c r="A18" s="27" t="s">
        <v>124</v>
      </c>
      <c r="B18" s="28"/>
      <c r="C18" s="33"/>
      <c r="D18" s="34"/>
      <c r="E18" s="38"/>
      <c r="F18" s="22">
        <f>SUM(F19)</f>
        <v>1</v>
      </c>
      <c r="G18" s="22">
        <f>SUM(G19)</f>
        <v>1.5</v>
      </c>
      <c r="H18" s="26">
        <f>SUM(H19)</f>
        <v>1.0499999999999998</v>
      </c>
      <c r="I18" s="3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5" customFormat="1" ht="12">
      <c r="A19" s="31">
        <v>11</v>
      </c>
      <c r="B19" s="43" t="s">
        <v>125</v>
      </c>
      <c r="C19" s="33" t="s">
        <v>126</v>
      </c>
      <c r="D19" s="34" t="s">
        <v>98</v>
      </c>
      <c r="E19" s="38" t="s">
        <v>127</v>
      </c>
      <c r="F19" s="34">
        <v>1</v>
      </c>
      <c r="G19" s="34">
        <v>1.5</v>
      </c>
      <c r="H19" s="37">
        <f>G19*0.7</f>
        <v>1.0499999999999998</v>
      </c>
      <c r="I19" s="3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3" customFormat="1" ht="12">
      <c r="A20" s="27" t="s">
        <v>128</v>
      </c>
      <c r="B20" s="28"/>
      <c r="C20" s="33" t="s">
        <v>129</v>
      </c>
      <c r="D20" s="44"/>
      <c r="E20" s="44"/>
      <c r="F20" s="45">
        <f>SUM(F21:F293)</f>
        <v>273</v>
      </c>
      <c r="G20" s="45">
        <f>SUM(G21:G293)</f>
        <v>379.77999999999935</v>
      </c>
      <c r="H20" s="46">
        <f>SUM(H21:H293)</f>
        <v>265.8459999999995</v>
      </c>
      <c r="I20" s="4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5" customFormat="1" ht="12">
      <c r="A21" s="31">
        <v>12</v>
      </c>
      <c r="B21" s="47" t="s">
        <v>130</v>
      </c>
      <c r="C21" s="33" t="s">
        <v>131</v>
      </c>
      <c r="D21" s="34" t="s">
        <v>98</v>
      </c>
      <c r="E21" s="48" t="s">
        <v>132</v>
      </c>
      <c r="F21" s="34">
        <v>1</v>
      </c>
      <c r="G21" s="31">
        <v>0.96</v>
      </c>
      <c r="H21" s="37">
        <f aca="true" t="shared" si="2" ref="H21:H26">G21*0.7</f>
        <v>0.6719999999999999</v>
      </c>
      <c r="I21" s="3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5" customFormat="1" ht="12">
      <c r="A22" s="31">
        <v>13</v>
      </c>
      <c r="B22" s="47" t="s">
        <v>133</v>
      </c>
      <c r="C22" s="33" t="s">
        <v>131</v>
      </c>
      <c r="D22" s="34" t="s">
        <v>98</v>
      </c>
      <c r="E22" s="48" t="s">
        <v>132</v>
      </c>
      <c r="F22" s="34">
        <v>1</v>
      </c>
      <c r="G22" s="31">
        <v>0.96</v>
      </c>
      <c r="H22" s="37">
        <f aca="true" t="shared" si="3" ref="H22:H53">G22*0.7</f>
        <v>0.6719999999999999</v>
      </c>
      <c r="I22" s="3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5" customFormat="1" ht="12">
      <c r="A23" s="31">
        <v>14</v>
      </c>
      <c r="B23" s="49" t="s">
        <v>134</v>
      </c>
      <c r="C23" s="33" t="s">
        <v>135</v>
      </c>
      <c r="D23" s="34" t="s">
        <v>98</v>
      </c>
      <c r="E23" s="48" t="s">
        <v>132</v>
      </c>
      <c r="F23" s="34">
        <v>1</v>
      </c>
      <c r="G23" s="31">
        <v>0.96</v>
      </c>
      <c r="H23" s="37">
        <f t="shared" si="3"/>
        <v>0.6719999999999999</v>
      </c>
      <c r="I23" s="3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5" customFormat="1" ht="12">
      <c r="A24" s="31">
        <v>15</v>
      </c>
      <c r="B24" s="49" t="s">
        <v>136</v>
      </c>
      <c r="C24" s="33" t="s">
        <v>135</v>
      </c>
      <c r="D24" s="34" t="s">
        <v>98</v>
      </c>
      <c r="E24" s="48" t="s">
        <v>132</v>
      </c>
      <c r="F24" s="34">
        <v>1</v>
      </c>
      <c r="G24" s="31">
        <v>0.96</v>
      </c>
      <c r="H24" s="37">
        <f t="shared" si="3"/>
        <v>0.6719999999999999</v>
      </c>
      <c r="I24" s="3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5" customFormat="1" ht="12">
      <c r="A25" s="31">
        <v>16</v>
      </c>
      <c r="B25" s="49" t="s">
        <v>137</v>
      </c>
      <c r="C25" s="33" t="s">
        <v>138</v>
      </c>
      <c r="D25" s="34" t="s">
        <v>98</v>
      </c>
      <c r="E25" s="48" t="s">
        <v>132</v>
      </c>
      <c r="F25" s="34">
        <v>1</v>
      </c>
      <c r="G25" s="31">
        <v>0.96</v>
      </c>
      <c r="H25" s="37">
        <f t="shared" si="3"/>
        <v>0.6719999999999999</v>
      </c>
      <c r="I25" s="33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5" customFormat="1" ht="12">
      <c r="A26" s="31">
        <v>17</v>
      </c>
      <c r="B26" s="49" t="s">
        <v>139</v>
      </c>
      <c r="C26" s="33" t="s">
        <v>138</v>
      </c>
      <c r="D26" s="34" t="s">
        <v>98</v>
      </c>
      <c r="E26" s="48" t="s">
        <v>132</v>
      </c>
      <c r="F26" s="34">
        <v>1</v>
      </c>
      <c r="G26" s="31">
        <v>0.96</v>
      </c>
      <c r="H26" s="37">
        <f t="shared" si="3"/>
        <v>0.6719999999999999</v>
      </c>
      <c r="I26" s="3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5" customFormat="1" ht="12">
      <c r="A27" s="31">
        <v>18</v>
      </c>
      <c r="B27" s="49" t="s">
        <v>140</v>
      </c>
      <c r="C27" s="33" t="s">
        <v>141</v>
      </c>
      <c r="D27" s="34" t="s">
        <v>98</v>
      </c>
      <c r="E27" s="48" t="s">
        <v>132</v>
      </c>
      <c r="F27" s="34">
        <v>1</v>
      </c>
      <c r="G27" s="31">
        <v>0.96</v>
      </c>
      <c r="H27" s="37">
        <f t="shared" si="3"/>
        <v>0.6719999999999999</v>
      </c>
      <c r="I27" s="33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5" customFormat="1" ht="12">
      <c r="A28" s="31">
        <v>19</v>
      </c>
      <c r="B28" s="49" t="s">
        <v>142</v>
      </c>
      <c r="C28" s="33" t="s">
        <v>141</v>
      </c>
      <c r="D28" s="34" t="s">
        <v>98</v>
      </c>
      <c r="E28" s="48" t="s">
        <v>132</v>
      </c>
      <c r="F28" s="34">
        <v>1</v>
      </c>
      <c r="G28" s="31">
        <v>0.96</v>
      </c>
      <c r="H28" s="37">
        <f t="shared" si="3"/>
        <v>0.6719999999999999</v>
      </c>
      <c r="I28" s="33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5" customFormat="1" ht="12">
      <c r="A29" s="31">
        <v>20</v>
      </c>
      <c r="B29" s="49" t="s">
        <v>143</v>
      </c>
      <c r="C29" s="33" t="s">
        <v>141</v>
      </c>
      <c r="D29" s="34" t="s">
        <v>98</v>
      </c>
      <c r="E29" s="48" t="s">
        <v>132</v>
      </c>
      <c r="F29" s="34">
        <v>1</v>
      </c>
      <c r="G29" s="31">
        <v>0.96</v>
      </c>
      <c r="H29" s="37">
        <f t="shared" si="3"/>
        <v>0.6719999999999999</v>
      </c>
      <c r="I29" s="3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5" customFormat="1" ht="12">
      <c r="A30" s="31">
        <v>21</v>
      </c>
      <c r="B30" s="49" t="s">
        <v>144</v>
      </c>
      <c r="C30" s="33" t="s">
        <v>141</v>
      </c>
      <c r="D30" s="34" t="s">
        <v>98</v>
      </c>
      <c r="E30" s="48" t="s">
        <v>132</v>
      </c>
      <c r="F30" s="34">
        <v>1</v>
      </c>
      <c r="G30" s="31">
        <v>0.96</v>
      </c>
      <c r="H30" s="37">
        <f t="shared" si="3"/>
        <v>0.6719999999999999</v>
      </c>
      <c r="I30" s="3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5" customFormat="1" ht="12">
      <c r="A31" s="31">
        <v>22</v>
      </c>
      <c r="B31" s="49" t="s">
        <v>145</v>
      </c>
      <c r="C31" s="33" t="s">
        <v>141</v>
      </c>
      <c r="D31" s="34" t="s">
        <v>98</v>
      </c>
      <c r="E31" s="48" t="s">
        <v>132</v>
      </c>
      <c r="F31" s="34">
        <v>1</v>
      </c>
      <c r="G31" s="31">
        <v>0.96</v>
      </c>
      <c r="H31" s="37">
        <f t="shared" si="3"/>
        <v>0.6719999999999999</v>
      </c>
      <c r="I31" s="33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5" customFormat="1" ht="12">
      <c r="A32" s="31">
        <v>23</v>
      </c>
      <c r="B32" s="49" t="s">
        <v>146</v>
      </c>
      <c r="C32" s="33" t="s">
        <v>147</v>
      </c>
      <c r="D32" s="34" t="s">
        <v>98</v>
      </c>
      <c r="E32" s="48" t="s">
        <v>132</v>
      </c>
      <c r="F32" s="34">
        <v>1</v>
      </c>
      <c r="G32" s="31">
        <v>0.96</v>
      </c>
      <c r="H32" s="37">
        <f t="shared" si="3"/>
        <v>0.6719999999999999</v>
      </c>
      <c r="I32" s="3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5" customFormat="1" ht="12">
      <c r="A33" s="31">
        <v>24</v>
      </c>
      <c r="B33" s="49" t="s">
        <v>148</v>
      </c>
      <c r="C33" s="33" t="s">
        <v>147</v>
      </c>
      <c r="D33" s="34" t="s">
        <v>98</v>
      </c>
      <c r="E33" s="48" t="s">
        <v>132</v>
      </c>
      <c r="F33" s="34">
        <v>1</v>
      </c>
      <c r="G33" s="31">
        <v>0.96</v>
      </c>
      <c r="H33" s="37">
        <f t="shared" si="3"/>
        <v>0.6719999999999999</v>
      </c>
      <c r="I33" s="33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5" customFormat="1" ht="12">
      <c r="A34" s="31">
        <v>25</v>
      </c>
      <c r="B34" s="49" t="s">
        <v>149</v>
      </c>
      <c r="C34" s="33" t="s">
        <v>150</v>
      </c>
      <c r="D34" s="34" t="s">
        <v>98</v>
      </c>
      <c r="E34" s="48" t="s">
        <v>132</v>
      </c>
      <c r="F34" s="34">
        <v>1</v>
      </c>
      <c r="G34" s="31">
        <v>0.96</v>
      </c>
      <c r="H34" s="37">
        <f t="shared" si="3"/>
        <v>0.6719999999999999</v>
      </c>
      <c r="I34" s="33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5" customFormat="1" ht="12">
      <c r="A35" s="31">
        <v>26</v>
      </c>
      <c r="B35" s="49" t="s">
        <v>151</v>
      </c>
      <c r="C35" s="33" t="s">
        <v>152</v>
      </c>
      <c r="D35" s="34" t="s">
        <v>98</v>
      </c>
      <c r="E35" s="48" t="s">
        <v>132</v>
      </c>
      <c r="F35" s="34">
        <v>1</v>
      </c>
      <c r="G35" s="31">
        <v>0.96</v>
      </c>
      <c r="H35" s="37">
        <f t="shared" si="3"/>
        <v>0.6719999999999999</v>
      </c>
      <c r="I35" s="3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5" customFormat="1" ht="12">
      <c r="A36" s="31">
        <v>27</v>
      </c>
      <c r="B36" s="49" t="s">
        <v>153</v>
      </c>
      <c r="C36" s="33" t="s">
        <v>154</v>
      </c>
      <c r="D36" s="34" t="s">
        <v>98</v>
      </c>
      <c r="E36" s="48" t="s">
        <v>132</v>
      </c>
      <c r="F36" s="34">
        <v>1</v>
      </c>
      <c r="G36" s="31">
        <v>0.96</v>
      </c>
      <c r="H36" s="37">
        <f t="shared" si="3"/>
        <v>0.6719999999999999</v>
      </c>
      <c r="I36" s="33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5" customFormat="1" ht="12">
      <c r="A37" s="31">
        <v>28</v>
      </c>
      <c r="B37" s="49" t="s">
        <v>155</v>
      </c>
      <c r="C37" s="33" t="s">
        <v>154</v>
      </c>
      <c r="D37" s="34" t="s">
        <v>98</v>
      </c>
      <c r="E37" s="48" t="s">
        <v>132</v>
      </c>
      <c r="F37" s="34">
        <v>1</v>
      </c>
      <c r="G37" s="31">
        <v>0.96</v>
      </c>
      <c r="H37" s="37">
        <f t="shared" si="3"/>
        <v>0.6719999999999999</v>
      </c>
      <c r="I37" s="33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5" customFormat="1" ht="12">
      <c r="A38" s="31">
        <v>29</v>
      </c>
      <c r="B38" s="49" t="s">
        <v>156</v>
      </c>
      <c r="C38" s="33" t="s">
        <v>154</v>
      </c>
      <c r="D38" s="34" t="s">
        <v>98</v>
      </c>
      <c r="E38" s="48" t="s">
        <v>132</v>
      </c>
      <c r="F38" s="34">
        <v>1</v>
      </c>
      <c r="G38" s="31">
        <v>0.96</v>
      </c>
      <c r="H38" s="37">
        <f t="shared" si="3"/>
        <v>0.6719999999999999</v>
      </c>
      <c r="I38" s="33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5" customFormat="1" ht="12">
      <c r="A39" s="31">
        <v>30</v>
      </c>
      <c r="B39" s="49" t="s">
        <v>157</v>
      </c>
      <c r="C39" s="33" t="s">
        <v>154</v>
      </c>
      <c r="D39" s="34" t="s">
        <v>98</v>
      </c>
      <c r="E39" s="48" t="s">
        <v>132</v>
      </c>
      <c r="F39" s="34">
        <v>1</v>
      </c>
      <c r="G39" s="31">
        <v>0.96</v>
      </c>
      <c r="H39" s="37">
        <f t="shared" si="3"/>
        <v>0.6719999999999999</v>
      </c>
      <c r="I39" s="33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5" customFormat="1" ht="12">
      <c r="A40" s="31">
        <v>31</v>
      </c>
      <c r="B40" s="49" t="s">
        <v>158</v>
      </c>
      <c r="C40" s="33" t="s">
        <v>154</v>
      </c>
      <c r="D40" s="34" t="s">
        <v>98</v>
      </c>
      <c r="E40" s="48" t="s">
        <v>132</v>
      </c>
      <c r="F40" s="34">
        <v>1</v>
      </c>
      <c r="G40" s="31">
        <v>0.96</v>
      </c>
      <c r="H40" s="37">
        <f t="shared" si="3"/>
        <v>0.6719999999999999</v>
      </c>
      <c r="I40" s="33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5" customFormat="1" ht="12">
      <c r="A41" s="31">
        <v>32</v>
      </c>
      <c r="B41" s="49" t="s">
        <v>159</v>
      </c>
      <c r="C41" s="33" t="s">
        <v>160</v>
      </c>
      <c r="D41" s="34" t="s">
        <v>98</v>
      </c>
      <c r="E41" s="48" t="s">
        <v>132</v>
      </c>
      <c r="F41" s="34">
        <v>1</v>
      </c>
      <c r="G41" s="31">
        <v>0.96</v>
      </c>
      <c r="H41" s="37">
        <f t="shared" si="3"/>
        <v>0.6719999999999999</v>
      </c>
      <c r="I41" s="3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5" customFormat="1" ht="12">
      <c r="A42" s="31">
        <v>33</v>
      </c>
      <c r="B42" s="49" t="s">
        <v>161</v>
      </c>
      <c r="C42" s="33" t="s">
        <v>160</v>
      </c>
      <c r="D42" s="34" t="s">
        <v>98</v>
      </c>
      <c r="E42" s="48" t="s">
        <v>132</v>
      </c>
      <c r="F42" s="34">
        <v>1</v>
      </c>
      <c r="G42" s="31">
        <v>0.96</v>
      </c>
      <c r="H42" s="37">
        <f t="shared" si="3"/>
        <v>0.6719999999999999</v>
      </c>
      <c r="I42" s="33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5" customFormat="1" ht="12">
      <c r="A43" s="31">
        <v>34</v>
      </c>
      <c r="B43" s="49" t="s">
        <v>162</v>
      </c>
      <c r="C43" s="33" t="s">
        <v>160</v>
      </c>
      <c r="D43" s="34" t="s">
        <v>98</v>
      </c>
      <c r="E43" s="48" t="s">
        <v>132</v>
      </c>
      <c r="F43" s="34">
        <v>1</v>
      </c>
      <c r="G43" s="31">
        <v>0.96</v>
      </c>
      <c r="H43" s="37">
        <f t="shared" si="3"/>
        <v>0.6719999999999999</v>
      </c>
      <c r="I43" s="3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5" customFormat="1" ht="12">
      <c r="A44" s="31">
        <v>35</v>
      </c>
      <c r="B44" s="49" t="s">
        <v>163</v>
      </c>
      <c r="C44" s="33" t="s">
        <v>164</v>
      </c>
      <c r="D44" s="34" t="s">
        <v>98</v>
      </c>
      <c r="E44" s="48" t="s">
        <v>132</v>
      </c>
      <c r="F44" s="34">
        <v>1</v>
      </c>
      <c r="G44" s="31">
        <v>0.96</v>
      </c>
      <c r="H44" s="37">
        <f t="shared" si="3"/>
        <v>0.6719999999999999</v>
      </c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5" customFormat="1" ht="12">
      <c r="A45" s="31">
        <v>36</v>
      </c>
      <c r="B45" s="49" t="s">
        <v>165</v>
      </c>
      <c r="C45" s="33" t="s">
        <v>166</v>
      </c>
      <c r="D45" s="34" t="s">
        <v>98</v>
      </c>
      <c r="E45" s="48" t="s">
        <v>132</v>
      </c>
      <c r="F45" s="34">
        <v>1</v>
      </c>
      <c r="G45" s="31">
        <v>0.96</v>
      </c>
      <c r="H45" s="37">
        <f t="shared" si="3"/>
        <v>0.6719999999999999</v>
      </c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5" customFormat="1" ht="12">
      <c r="A46" s="31">
        <v>37</v>
      </c>
      <c r="B46" s="49" t="s">
        <v>167</v>
      </c>
      <c r="C46" s="33" t="s">
        <v>166</v>
      </c>
      <c r="D46" s="34" t="s">
        <v>98</v>
      </c>
      <c r="E46" s="48" t="s">
        <v>132</v>
      </c>
      <c r="F46" s="34">
        <v>1</v>
      </c>
      <c r="G46" s="31">
        <v>0.96</v>
      </c>
      <c r="H46" s="37">
        <f t="shared" si="3"/>
        <v>0.6719999999999999</v>
      </c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5" customFormat="1" ht="12">
      <c r="A47" s="31">
        <v>38</v>
      </c>
      <c r="B47" s="49" t="s">
        <v>168</v>
      </c>
      <c r="C47" s="33" t="s">
        <v>166</v>
      </c>
      <c r="D47" s="34" t="s">
        <v>98</v>
      </c>
      <c r="E47" s="48" t="s">
        <v>132</v>
      </c>
      <c r="F47" s="34">
        <v>1</v>
      </c>
      <c r="G47" s="31">
        <v>0.96</v>
      </c>
      <c r="H47" s="37">
        <f t="shared" si="3"/>
        <v>0.6719999999999999</v>
      </c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5" customFormat="1" ht="12">
      <c r="A48" s="31">
        <v>39</v>
      </c>
      <c r="B48" s="49" t="s">
        <v>169</v>
      </c>
      <c r="C48" s="33" t="s">
        <v>166</v>
      </c>
      <c r="D48" s="34" t="s">
        <v>98</v>
      </c>
      <c r="E48" s="48" t="s">
        <v>132</v>
      </c>
      <c r="F48" s="34">
        <v>1</v>
      </c>
      <c r="G48" s="31">
        <v>0.96</v>
      </c>
      <c r="H48" s="37">
        <f t="shared" si="3"/>
        <v>0.6719999999999999</v>
      </c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5" customFormat="1" ht="12">
      <c r="A49" s="31">
        <v>40</v>
      </c>
      <c r="B49" s="49" t="s">
        <v>170</v>
      </c>
      <c r="C49" s="33" t="s">
        <v>171</v>
      </c>
      <c r="D49" s="34" t="s">
        <v>98</v>
      </c>
      <c r="E49" s="48" t="s">
        <v>132</v>
      </c>
      <c r="F49" s="34">
        <v>1</v>
      </c>
      <c r="G49" s="31">
        <v>0.96</v>
      </c>
      <c r="H49" s="37">
        <f t="shared" si="3"/>
        <v>0.6719999999999999</v>
      </c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5" customFormat="1" ht="12">
      <c r="A50" s="31">
        <v>41</v>
      </c>
      <c r="B50" s="49" t="s">
        <v>172</v>
      </c>
      <c r="C50" s="33" t="s">
        <v>171</v>
      </c>
      <c r="D50" s="34" t="s">
        <v>98</v>
      </c>
      <c r="E50" s="48" t="s">
        <v>132</v>
      </c>
      <c r="F50" s="34">
        <v>1</v>
      </c>
      <c r="G50" s="31">
        <v>0.96</v>
      </c>
      <c r="H50" s="37">
        <f t="shared" si="3"/>
        <v>0.6719999999999999</v>
      </c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" customFormat="1" ht="12">
      <c r="A51" s="31">
        <v>42</v>
      </c>
      <c r="B51" s="49" t="s">
        <v>173</v>
      </c>
      <c r="C51" s="33" t="s">
        <v>171</v>
      </c>
      <c r="D51" s="34" t="s">
        <v>98</v>
      </c>
      <c r="E51" s="48" t="s">
        <v>132</v>
      </c>
      <c r="F51" s="34">
        <v>1</v>
      </c>
      <c r="G51" s="31">
        <v>0.96</v>
      </c>
      <c r="H51" s="37">
        <f t="shared" si="3"/>
        <v>0.6719999999999999</v>
      </c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5" customFormat="1" ht="12">
      <c r="A52" s="31">
        <v>43</v>
      </c>
      <c r="B52" s="49" t="s">
        <v>174</v>
      </c>
      <c r="C52" s="33" t="s">
        <v>171</v>
      </c>
      <c r="D52" s="34" t="s">
        <v>98</v>
      </c>
      <c r="E52" s="48" t="s">
        <v>132</v>
      </c>
      <c r="F52" s="34">
        <v>1</v>
      </c>
      <c r="G52" s="31">
        <v>0.96</v>
      </c>
      <c r="H52" s="37">
        <f t="shared" si="3"/>
        <v>0.6719999999999999</v>
      </c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5" customFormat="1" ht="12">
      <c r="A53" s="31">
        <v>44</v>
      </c>
      <c r="B53" s="49" t="s">
        <v>175</v>
      </c>
      <c r="C53" s="33" t="s">
        <v>176</v>
      </c>
      <c r="D53" s="34" t="s">
        <v>98</v>
      </c>
      <c r="E53" s="48" t="s">
        <v>132</v>
      </c>
      <c r="F53" s="34">
        <v>1</v>
      </c>
      <c r="G53" s="31">
        <v>0.96</v>
      </c>
      <c r="H53" s="37">
        <f t="shared" si="3"/>
        <v>0.6719999999999999</v>
      </c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5" customFormat="1" ht="12">
      <c r="A54" s="31">
        <v>45</v>
      </c>
      <c r="B54" s="49" t="s">
        <v>177</v>
      </c>
      <c r="C54" s="33" t="s">
        <v>101</v>
      </c>
      <c r="D54" s="34" t="s">
        <v>98</v>
      </c>
      <c r="E54" s="48" t="s">
        <v>132</v>
      </c>
      <c r="F54" s="34">
        <v>1</v>
      </c>
      <c r="G54" s="31">
        <v>0.96</v>
      </c>
      <c r="H54" s="37">
        <f aca="true" t="shared" si="4" ref="H54:H86">G54*0.7</f>
        <v>0.6719999999999999</v>
      </c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5" customFormat="1" ht="12">
      <c r="A55" s="31">
        <v>46</v>
      </c>
      <c r="B55" s="49" t="s">
        <v>178</v>
      </c>
      <c r="C55" s="33" t="s">
        <v>101</v>
      </c>
      <c r="D55" s="34" t="s">
        <v>98</v>
      </c>
      <c r="E55" s="48" t="s">
        <v>132</v>
      </c>
      <c r="F55" s="34">
        <v>1</v>
      </c>
      <c r="G55" s="31">
        <v>0.96</v>
      </c>
      <c r="H55" s="37">
        <f t="shared" si="4"/>
        <v>0.6719999999999999</v>
      </c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5" customFormat="1" ht="12">
      <c r="A56" s="31">
        <v>47</v>
      </c>
      <c r="B56" s="49" t="s">
        <v>179</v>
      </c>
      <c r="C56" s="33" t="s">
        <v>180</v>
      </c>
      <c r="D56" s="34" t="s">
        <v>98</v>
      </c>
      <c r="E56" s="48" t="s">
        <v>132</v>
      </c>
      <c r="F56" s="34">
        <v>1</v>
      </c>
      <c r="G56" s="31">
        <v>0.96</v>
      </c>
      <c r="H56" s="37">
        <f t="shared" si="4"/>
        <v>0.6719999999999999</v>
      </c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5" customFormat="1" ht="12">
      <c r="A57" s="31">
        <v>48</v>
      </c>
      <c r="B57" s="49" t="s">
        <v>181</v>
      </c>
      <c r="C57" s="33" t="s">
        <v>180</v>
      </c>
      <c r="D57" s="34" t="s">
        <v>98</v>
      </c>
      <c r="E57" s="48" t="s">
        <v>132</v>
      </c>
      <c r="F57" s="34">
        <v>1</v>
      </c>
      <c r="G57" s="31">
        <v>0.96</v>
      </c>
      <c r="H57" s="37">
        <f t="shared" si="4"/>
        <v>0.6719999999999999</v>
      </c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5" customFormat="1" ht="12">
      <c r="A58" s="31">
        <v>49</v>
      </c>
      <c r="B58" s="49" t="s">
        <v>182</v>
      </c>
      <c r="C58" s="33" t="s">
        <v>183</v>
      </c>
      <c r="D58" s="34" t="s">
        <v>98</v>
      </c>
      <c r="E58" s="48" t="s">
        <v>132</v>
      </c>
      <c r="F58" s="34">
        <v>1</v>
      </c>
      <c r="G58" s="31">
        <v>0.96</v>
      </c>
      <c r="H58" s="37">
        <f t="shared" si="4"/>
        <v>0.6719999999999999</v>
      </c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5" customFormat="1" ht="12">
      <c r="A59" s="31">
        <v>50</v>
      </c>
      <c r="B59" s="49" t="s">
        <v>184</v>
      </c>
      <c r="C59" s="33" t="s">
        <v>183</v>
      </c>
      <c r="D59" s="34" t="s">
        <v>98</v>
      </c>
      <c r="E59" s="48" t="s">
        <v>132</v>
      </c>
      <c r="F59" s="34">
        <v>1</v>
      </c>
      <c r="G59" s="31">
        <v>0.96</v>
      </c>
      <c r="H59" s="37">
        <f t="shared" si="4"/>
        <v>0.6719999999999999</v>
      </c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5" customFormat="1" ht="12">
      <c r="A60" s="31">
        <v>51</v>
      </c>
      <c r="B60" s="49" t="s">
        <v>185</v>
      </c>
      <c r="C60" s="33" t="s">
        <v>183</v>
      </c>
      <c r="D60" s="34" t="s">
        <v>98</v>
      </c>
      <c r="E60" s="48" t="s">
        <v>132</v>
      </c>
      <c r="F60" s="34">
        <v>1</v>
      </c>
      <c r="G60" s="31">
        <v>0.96</v>
      </c>
      <c r="H60" s="37">
        <f t="shared" si="4"/>
        <v>0.6719999999999999</v>
      </c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5" customFormat="1" ht="12">
      <c r="A61" s="31">
        <v>52</v>
      </c>
      <c r="B61" s="49" t="s">
        <v>186</v>
      </c>
      <c r="C61" s="33" t="s">
        <v>187</v>
      </c>
      <c r="D61" s="34" t="s">
        <v>98</v>
      </c>
      <c r="E61" s="48" t="s">
        <v>132</v>
      </c>
      <c r="F61" s="34">
        <v>1</v>
      </c>
      <c r="G61" s="31">
        <v>0.96</v>
      </c>
      <c r="H61" s="37">
        <f t="shared" si="4"/>
        <v>0.6719999999999999</v>
      </c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5" customFormat="1" ht="12">
      <c r="A62" s="31">
        <v>53</v>
      </c>
      <c r="B62" s="49" t="s">
        <v>188</v>
      </c>
      <c r="C62" s="33" t="s">
        <v>189</v>
      </c>
      <c r="D62" s="34" t="s">
        <v>98</v>
      </c>
      <c r="E62" s="48" t="s">
        <v>132</v>
      </c>
      <c r="F62" s="34">
        <v>1</v>
      </c>
      <c r="G62" s="31">
        <v>0.96</v>
      </c>
      <c r="H62" s="37">
        <f t="shared" si="4"/>
        <v>0.6719999999999999</v>
      </c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5" customFormat="1" ht="12">
      <c r="A63" s="31">
        <v>54</v>
      </c>
      <c r="B63" s="49" t="s">
        <v>190</v>
      </c>
      <c r="C63" s="33" t="s">
        <v>189</v>
      </c>
      <c r="D63" s="34" t="s">
        <v>98</v>
      </c>
      <c r="E63" s="48" t="s">
        <v>132</v>
      </c>
      <c r="F63" s="34">
        <v>1</v>
      </c>
      <c r="G63" s="31">
        <v>0.96</v>
      </c>
      <c r="H63" s="37">
        <f t="shared" si="4"/>
        <v>0.6719999999999999</v>
      </c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5" customFormat="1" ht="12">
      <c r="A64" s="31">
        <v>55</v>
      </c>
      <c r="B64" s="49" t="s">
        <v>191</v>
      </c>
      <c r="C64" s="33" t="s">
        <v>189</v>
      </c>
      <c r="D64" s="34" t="s">
        <v>98</v>
      </c>
      <c r="E64" s="48" t="s">
        <v>132</v>
      </c>
      <c r="F64" s="34">
        <v>1</v>
      </c>
      <c r="G64" s="31">
        <v>0.96</v>
      </c>
      <c r="H64" s="37">
        <f t="shared" si="4"/>
        <v>0.6719999999999999</v>
      </c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5" customFormat="1" ht="12">
      <c r="A65" s="31">
        <v>56</v>
      </c>
      <c r="B65" s="49" t="s">
        <v>192</v>
      </c>
      <c r="C65" s="33" t="s">
        <v>97</v>
      </c>
      <c r="D65" s="34" t="s">
        <v>98</v>
      </c>
      <c r="E65" s="48" t="s">
        <v>132</v>
      </c>
      <c r="F65" s="34">
        <v>1</v>
      </c>
      <c r="G65" s="31">
        <v>0.96</v>
      </c>
      <c r="H65" s="37">
        <f t="shared" si="4"/>
        <v>0.6719999999999999</v>
      </c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5" customFormat="1" ht="12">
      <c r="A66" s="31">
        <v>57</v>
      </c>
      <c r="B66" s="49" t="s">
        <v>193</v>
      </c>
      <c r="C66" s="33" t="s">
        <v>97</v>
      </c>
      <c r="D66" s="34" t="s">
        <v>98</v>
      </c>
      <c r="E66" s="48" t="s">
        <v>132</v>
      </c>
      <c r="F66" s="34">
        <v>1</v>
      </c>
      <c r="G66" s="31">
        <v>0.96</v>
      </c>
      <c r="H66" s="37">
        <f t="shared" si="4"/>
        <v>0.6719999999999999</v>
      </c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5" customFormat="1" ht="12">
      <c r="A67" s="31">
        <v>58</v>
      </c>
      <c r="B67" s="49" t="s">
        <v>194</v>
      </c>
      <c r="C67" s="33" t="s">
        <v>195</v>
      </c>
      <c r="D67" s="34" t="s">
        <v>98</v>
      </c>
      <c r="E67" s="48" t="s">
        <v>132</v>
      </c>
      <c r="F67" s="34">
        <v>1</v>
      </c>
      <c r="G67" s="31">
        <v>0.96</v>
      </c>
      <c r="H67" s="37">
        <f t="shared" si="4"/>
        <v>0.6719999999999999</v>
      </c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5" customFormat="1" ht="12">
      <c r="A68" s="31">
        <v>59</v>
      </c>
      <c r="B68" s="49" t="s">
        <v>196</v>
      </c>
      <c r="C68" s="33" t="s">
        <v>195</v>
      </c>
      <c r="D68" s="34" t="s">
        <v>98</v>
      </c>
      <c r="E68" s="48" t="s">
        <v>132</v>
      </c>
      <c r="F68" s="34">
        <v>1</v>
      </c>
      <c r="G68" s="31">
        <v>0.96</v>
      </c>
      <c r="H68" s="37">
        <f t="shared" si="4"/>
        <v>0.6719999999999999</v>
      </c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5" customFormat="1" ht="12">
      <c r="A69" s="31">
        <v>60</v>
      </c>
      <c r="B69" s="49" t="s">
        <v>197</v>
      </c>
      <c r="C69" s="33" t="s">
        <v>198</v>
      </c>
      <c r="D69" s="34" t="s">
        <v>98</v>
      </c>
      <c r="E69" s="48" t="s">
        <v>132</v>
      </c>
      <c r="F69" s="34">
        <v>1</v>
      </c>
      <c r="G69" s="31">
        <v>0.96</v>
      </c>
      <c r="H69" s="37">
        <f t="shared" si="4"/>
        <v>0.6719999999999999</v>
      </c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5" customFormat="1" ht="12">
      <c r="A70" s="31">
        <v>61</v>
      </c>
      <c r="B70" s="49" t="s">
        <v>199</v>
      </c>
      <c r="C70" s="33" t="s">
        <v>198</v>
      </c>
      <c r="D70" s="34" t="s">
        <v>98</v>
      </c>
      <c r="E70" s="48" t="s">
        <v>132</v>
      </c>
      <c r="F70" s="34">
        <v>1</v>
      </c>
      <c r="G70" s="31">
        <v>0.96</v>
      </c>
      <c r="H70" s="37">
        <f t="shared" si="4"/>
        <v>0.6719999999999999</v>
      </c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5" customFormat="1" ht="12">
      <c r="A71" s="31">
        <v>62</v>
      </c>
      <c r="B71" s="49" t="s">
        <v>200</v>
      </c>
      <c r="C71" s="33" t="s">
        <v>201</v>
      </c>
      <c r="D71" s="34" t="s">
        <v>98</v>
      </c>
      <c r="E71" s="48" t="s">
        <v>132</v>
      </c>
      <c r="F71" s="34">
        <v>1</v>
      </c>
      <c r="G71" s="31">
        <v>0.96</v>
      </c>
      <c r="H71" s="37">
        <f t="shared" si="4"/>
        <v>0.6719999999999999</v>
      </c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5" customFormat="1" ht="12">
      <c r="A72" s="31">
        <v>63</v>
      </c>
      <c r="B72" s="49" t="s">
        <v>202</v>
      </c>
      <c r="C72" s="33" t="s">
        <v>201</v>
      </c>
      <c r="D72" s="34" t="s">
        <v>98</v>
      </c>
      <c r="E72" s="48" t="s">
        <v>132</v>
      </c>
      <c r="F72" s="34">
        <v>1</v>
      </c>
      <c r="G72" s="31">
        <v>0.96</v>
      </c>
      <c r="H72" s="37">
        <f t="shared" si="4"/>
        <v>0.6719999999999999</v>
      </c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5" customFormat="1" ht="12">
      <c r="A73" s="31">
        <v>64</v>
      </c>
      <c r="B73" s="49" t="s">
        <v>203</v>
      </c>
      <c r="C73" s="33" t="s">
        <v>204</v>
      </c>
      <c r="D73" s="34" t="s">
        <v>98</v>
      </c>
      <c r="E73" s="48" t="s">
        <v>132</v>
      </c>
      <c r="F73" s="34">
        <v>1</v>
      </c>
      <c r="G73" s="31">
        <v>0.96</v>
      </c>
      <c r="H73" s="37">
        <f t="shared" si="4"/>
        <v>0.6719999999999999</v>
      </c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5" customFormat="1" ht="12">
      <c r="A74" s="31">
        <v>65</v>
      </c>
      <c r="B74" s="49" t="s">
        <v>205</v>
      </c>
      <c r="C74" s="33" t="s">
        <v>204</v>
      </c>
      <c r="D74" s="34" t="s">
        <v>98</v>
      </c>
      <c r="E74" s="48" t="s">
        <v>132</v>
      </c>
      <c r="F74" s="34">
        <v>1</v>
      </c>
      <c r="G74" s="31">
        <v>0.96</v>
      </c>
      <c r="H74" s="37">
        <f t="shared" si="4"/>
        <v>0.6719999999999999</v>
      </c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" customFormat="1" ht="12">
      <c r="A75" s="31">
        <v>66</v>
      </c>
      <c r="B75" s="49" t="s">
        <v>206</v>
      </c>
      <c r="C75" s="33" t="s">
        <v>207</v>
      </c>
      <c r="D75" s="34" t="s">
        <v>98</v>
      </c>
      <c r="E75" s="48" t="s">
        <v>132</v>
      </c>
      <c r="F75" s="34">
        <v>1</v>
      </c>
      <c r="G75" s="31">
        <v>0.96</v>
      </c>
      <c r="H75" s="37">
        <f t="shared" si="4"/>
        <v>0.6719999999999999</v>
      </c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" customFormat="1" ht="12">
      <c r="A76" s="31">
        <v>67</v>
      </c>
      <c r="B76" s="49" t="s">
        <v>208</v>
      </c>
      <c r="C76" s="33" t="s">
        <v>209</v>
      </c>
      <c r="D76" s="34" t="s">
        <v>98</v>
      </c>
      <c r="E76" s="48" t="s">
        <v>132</v>
      </c>
      <c r="F76" s="34">
        <v>1</v>
      </c>
      <c r="G76" s="31">
        <v>0.96</v>
      </c>
      <c r="H76" s="37">
        <f t="shared" si="4"/>
        <v>0.6719999999999999</v>
      </c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" customFormat="1" ht="12">
      <c r="A77" s="31">
        <v>68</v>
      </c>
      <c r="B77" s="49" t="s">
        <v>210</v>
      </c>
      <c r="C77" s="33" t="s">
        <v>209</v>
      </c>
      <c r="D77" s="34" t="s">
        <v>98</v>
      </c>
      <c r="E77" s="48" t="s">
        <v>132</v>
      </c>
      <c r="F77" s="34">
        <v>1</v>
      </c>
      <c r="G77" s="31">
        <v>0.96</v>
      </c>
      <c r="H77" s="37">
        <f t="shared" si="4"/>
        <v>0.6719999999999999</v>
      </c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" customFormat="1" ht="12">
      <c r="A78" s="31">
        <v>69</v>
      </c>
      <c r="B78" s="49" t="s">
        <v>211</v>
      </c>
      <c r="C78" s="33" t="s">
        <v>209</v>
      </c>
      <c r="D78" s="34" t="s">
        <v>98</v>
      </c>
      <c r="E78" s="48" t="s">
        <v>132</v>
      </c>
      <c r="F78" s="34">
        <v>1</v>
      </c>
      <c r="G78" s="31">
        <v>0.96</v>
      </c>
      <c r="H78" s="37">
        <f t="shared" si="4"/>
        <v>0.6719999999999999</v>
      </c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" customFormat="1" ht="12">
      <c r="A79" s="31">
        <v>70</v>
      </c>
      <c r="B79" s="49" t="s">
        <v>212</v>
      </c>
      <c r="C79" s="33" t="s">
        <v>209</v>
      </c>
      <c r="D79" s="34" t="s">
        <v>98</v>
      </c>
      <c r="E79" s="48" t="s">
        <v>132</v>
      </c>
      <c r="F79" s="34">
        <v>1</v>
      </c>
      <c r="G79" s="31">
        <v>0.96</v>
      </c>
      <c r="H79" s="37">
        <f t="shared" si="4"/>
        <v>0.6719999999999999</v>
      </c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" customFormat="1" ht="12">
      <c r="A80" s="31">
        <v>71</v>
      </c>
      <c r="B80" s="49" t="s">
        <v>213</v>
      </c>
      <c r="C80" s="33" t="s">
        <v>209</v>
      </c>
      <c r="D80" s="34" t="s">
        <v>98</v>
      </c>
      <c r="E80" s="48" t="s">
        <v>132</v>
      </c>
      <c r="F80" s="34">
        <v>1</v>
      </c>
      <c r="G80" s="31">
        <v>0.96</v>
      </c>
      <c r="H80" s="37">
        <f t="shared" si="4"/>
        <v>0.6719999999999999</v>
      </c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" customFormat="1" ht="12">
      <c r="A81" s="31">
        <v>72</v>
      </c>
      <c r="B81" s="49" t="s">
        <v>214</v>
      </c>
      <c r="C81" s="33" t="s">
        <v>215</v>
      </c>
      <c r="D81" s="34" t="s">
        <v>98</v>
      </c>
      <c r="E81" s="48" t="s">
        <v>132</v>
      </c>
      <c r="F81" s="34">
        <v>1</v>
      </c>
      <c r="G81" s="31">
        <v>0.96</v>
      </c>
      <c r="H81" s="37">
        <f t="shared" si="4"/>
        <v>0.6719999999999999</v>
      </c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" customFormat="1" ht="12">
      <c r="A82" s="31">
        <v>73</v>
      </c>
      <c r="B82" s="49" t="s">
        <v>216</v>
      </c>
      <c r="C82" s="33" t="s">
        <v>215</v>
      </c>
      <c r="D82" s="34" t="s">
        <v>98</v>
      </c>
      <c r="E82" s="48" t="s">
        <v>132</v>
      </c>
      <c r="F82" s="34">
        <v>1</v>
      </c>
      <c r="G82" s="31">
        <v>0.96</v>
      </c>
      <c r="H82" s="37">
        <f t="shared" si="4"/>
        <v>0.6719999999999999</v>
      </c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" customFormat="1" ht="12">
      <c r="A83" s="31">
        <v>74</v>
      </c>
      <c r="B83" s="49" t="s">
        <v>217</v>
      </c>
      <c r="C83" s="33" t="s">
        <v>218</v>
      </c>
      <c r="D83" s="34" t="s">
        <v>98</v>
      </c>
      <c r="E83" s="48" t="s">
        <v>132</v>
      </c>
      <c r="F83" s="34">
        <v>1</v>
      </c>
      <c r="G83" s="31">
        <v>0.96</v>
      </c>
      <c r="H83" s="37">
        <f t="shared" si="4"/>
        <v>0.6719999999999999</v>
      </c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" customFormat="1" ht="12">
      <c r="A84" s="31">
        <v>75</v>
      </c>
      <c r="B84" s="49" t="s">
        <v>219</v>
      </c>
      <c r="C84" s="33" t="s">
        <v>218</v>
      </c>
      <c r="D84" s="34" t="s">
        <v>98</v>
      </c>
      <c r="E84" s="48" t="s">
        <v>132</v>
      </c>
      <c r="F84" s="34">
        <v>1</v>
      </c>
      <c r="G84" s="31">
        <v>0.96</v>
      </c>
      <c r="H84" s="37">
        <f t="shared" si="4"/>
        <v>0.6719999999999999</v>
      </c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" customFormat="1" ht="12">
      <c r="A85" s="31">
        <v>76</v>
      </c>
      <c r="B85" s="52" t="s">
        <v>220</v>
      </c>
      <c r="C85" s="33" t="s">
        <v>221</v>
      </c>
      <c r="D85" s="34" t="s">
        <v>98</v>
      </c>
      <c r="E85" s="48" t="s">
        <v>132</v>
      </c>
      <c r="F85" s="34">
        <v>1</v>
      </c>
      <c r="G85" s="31">
        <v>0.96</v>
      </c>
      <c r="H85" s="37">
        <f t="shared" si="4"/>
        <v>0.6719999999999999</v>
      </c>
      <c r="I85" s="3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" customFormat="1" ht="12">
      <c r="A86" s="31">
        <v>77</v>
      </c>
      <c r="B86" s="52" t="s">
        <v>222</v>
      </c>
      <c r="C86" s="33" t="s">
        <v>221</v>
      </c>
      <c r="D86" s="34" t="s">
        <v>98</v>
      </c>
      <c r="E86" s="48" t="s">
        <v>132</v>
      </c>
      <c r="F86" s="34">
        <v>1</v>
      </c>
      <c r="G86" s="31">
        <v>0.96</v>
      </c>
      <c r="H86" s="37">
        <f aca="true" t="shared" si="5" ref="H86:H116">G86*0.7</f>
        <v>0.6719999999999999</v>
      </c>
      <c r="I86" s="33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" customFormat="1" ht="12">
      <c r="A87" s="31">
        <v>78</v>
      </c>
      <c r="B87" s="52" t="s">
        <v>223</v>
      </c>
      <c r="C87" s="33" t="s">
        <v>224</v>
      </c>
      <c r="D87" s="34" t="s">
        <v>98</v>
      </c>
      <c r="E87" s="48" t="s">
        <v>132</v>
      </c>
      <c r="F87" s="34">
        <v>1</v>
      </c>
      <c r="G87" s="31">
        <v>0.96</v>
      </c>
      <c r="H87" s="37">
        <f t="shared" si="5"/>
        <v>0.6719999999999999</v>
      </c>
      <c r="I87" s="3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" customFormat="1" ht="12">
      <c r="A88" s="31">
        <v>79</v>
      </c>
      <c r="B88" s="52" t="s">
        <v>225</v>
      </c>
      <c r="C88" s="33" t="s">
        <v>226</v>
      </c>
      <c r="D88" s="34" t="s">
        <v>98</v>
      </c>
      <c r="E88" s="48" t="s">
        <v>132</v>
      </c>
      <c r="F88" s="34">
        <v>1</v>
      </c>
      <c r="G88" s="31">
        <v>0.96</v>
      </c>
      <c r="H88" s="37">
        <f t="shared" si="5"/>
        <v>0.6719999999999999</v>
      </c>
      <c r="I88" s="3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" customFormat="1" ht="12">
      <c r="A89" s="31">
        <v>80</v>
      </c>
      <c r="B89" s="52" t="s">
        <v>227</v>
      </c>
      <c r="C89" s="33" t="s">
        <v>228</v>
      </c>
      <c r="D89" s="34" t="s">
        <v>98</v>
      </c>
      <c r="E89" s="48" t="s">
        <v>132</v>
      </c>
      <c r="F89" s="34">
        <v>1</v>
      </c>
      <c r="G89" s="31">
        <v>0.96</v>
      </c>
      <c r="H89" s="37">
        <f t="shared" si="5"/>
        <v>0.6719999999999999</v>
      </c>
      <c r="I89" s="3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" customFormat="1" ht="12">
      <c r="A90" s="31">
        <v>81</v>
      </c>
      <c r="B90" s="52" t="s">
        <v>229</v>
      </c>
      <c r="C90" s="33" t="s">
        <v>112</v>
      </c>
      <c r="D90" s="34" t="s">
        <v>98</v>
      </c>
      <c r="E90" s="48" t="s">
        <v>132</v>
      </c>
      <c r="F90" s="34">
        <v>1</v>
      </c>
      <c r="G90" s="31">
        <v>0.96</v>
      </c>
      <c r="H90" s="37">
        <f t="shared" si="5"/>
        <v>0.6719999999999999</v>
      </c>
      <c r="I90" s="3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5" customFormat="1" ht="12">
      <c r="A91" s="31">
        <v>82</v>
      </c>
      <c r="B91" s="52" t="s">
        <v>230</v>
      </c>
      <c r="C91" s="33" t="s">
        <v>112</v>
      </c>
      <c r="D91" s="34" t="s">
        <v>98</v>
      </c>
      <c r="E91" s="48" t="s">
        <v>132</v>
      </c>
      <c r="F91" s="34">
        <v>1</v>
      </c>
      <c r="G91" s="31">
        <v>0.96</v>
      </c>
      <c r="H91" s="37">
        <f t="shared" si="5"/>
        <v>0.6719999999999999</v>
      </c>
      <c r="I91" s="3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" customFormat="1" ht="12">
      <c r="A92" s="31">
        <v>83</v>
      </c>
      <c r="B92" s="52" t="s">
        <v>231</v>
      </c>
      <c r="C92" s="33" t="s">
        <v>112</v>
      </c>
      <c r="D92" s="34" t="s">
        <v>98</v>
      </c>
      <c r="E92" s="48" t="s">
        <v>132</v>
      </c>
      <c r="F92" s="34">
        <v>1</v>
      </c>
      <c r="G92" s="31">
        <v>0.96</v>
      </c>
      <c r="H92" s="37">
        <f t="shared" si="5"/>
        <v>0.6719999999999999</v>
      </c>
      <c r="I92" s="3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2">
      <c r="A93" s="31">
        <v>84</v>
      </c>
      <c r="B93" s="52" t="s">
        <v>232</v>
      </c>
      <c r="C93" s="33" t="s">
        <v>112</v>
      </c>
      <c r="D93" s="34" t="s">
        <v>98</v>
      </c>
      <c r="E93" s="48" t="s">
        <v>132</v>
      </c>
      <c r="F93" s="34">
        <v>1</v>
      </c>
      <c r="G93" s="31">
        <v>0.96</v>
      </c>
      <c r="H93" s="37">
        <f t="shared" si="5"/>
        <v>0.6719999999999999</v>
      </c>
      <c r="I93" s="3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5" customFormat="1" ht="12">
      <c r="A94" s="31">
        <v>85</v>
      </c>
      <c r="B94" s="52" t="s">
        <v>233</v>
      </c>
      <c r="C94" s="33" t="s">
        <v>112</v>
      </c>
      <c r="D94" s="34" t="s">
        <v>98</v>
      </c>
      <c r="E94" s="48" t="s">
        <v>132</v>
      </c>
      <c r="F94" s="34">
        <v>1</v>
      </c>
      <c r="G94" s="31">
        <v>0.96</v>
      </c>
      <c r="H94" s="37">
        <f t="shared" si="5"/>
        <v>0.6719999999999999</v>
      </c>
      <c r="I94" s="33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5" customFormat="1" ht="12">
      <c r="A95" s="31">
        <v>86</v>
      </c>
      <c r="B95" s="52" t="s">
        <v>234</v>
      </c>
      <c r="C95" s="33" t="s">
        <v>235</v>
      </c>
      <c r="D95" s="34" t="s">
        <v>98</v>
      </c>
      <c r="E95" s="48" t="s">
        <v>132</v>
      </c>
      <c r="F95" s="34">
        <v>1</v>
      </c>
      <c r="G95" s="31">
        <v>0.96</v>
      </c>
      <c r="H95" s="37">
        <f t="shared" si="5"/>
        <v>0.6719999999999999</v>
      </c>
      <c r="I95" s="3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5" customFormat="1" ht="12">
      <c r="A96" s="31">
        <v>87</v>
      </c>
      <c r="B96" s="52" t="s">
        <v>236</v>
      </c>
      <c r="C96" s="33" t="s">
        <v>235</v>
      </c>
      <c r="D96" s="34" t="s">
        <v>98</v>
      </c>
      <c r="E96" s="48" t="s">
        <v>132</v>
      </c>
      <c r="F96" s="34">
        <v>1</v>
      </c>
      <c r="G96" s="31">
        <v>0.96</v>
      </c>
      <c r="H96" s="37">
        <f t="shared" si="5"/>
        <v>0.6719999999999999</v>
      </c>
      <c r="I96" s="3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5" customFormat="1" ht="12">
      <c r="A97" s="31">
        <v>88</v>
      </c>
      <c r="B97" s="52" t="s">
        <v>237</v>
      </c>
      <c r="C97" s="33" t="s">
        <v>235</v>
      </c>
      <c r="D97" s="34" t="s">
        <v>98</v>
      </c>
      <c r="E97" s="48" t="s">
        <v>132</v>
      </c>
      <c r="F97" s="34">
        <v>1</v>
      </c>
      <c r="G97" s="31">
        <v>0.96</v>
      </c>
      <c r="H97" s="37">
        <f t="shared" si="5"/>
        <v>0.6719999999999999</v>
      </c>
      <c r="I97" s="3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5" customFormat="1" ht="12">
      <c r="A98" s="31">
        <v>89</v>
      </c>
      <c r="B98" s="52" t="s">
        <v>238</v>
      </c>
      <c r="C98" s="33" t="s">
        <v>235</v>
      </c>
      <c r="D98" s="34" t="s">
        <v>98</v>
      </c>
      <c r="E98" s="48" t="s">
        <v>132</v>
      </c>
      <c r="F98" s="34">
        <v>1</v>
      </c>
      <c r="G98" s="31">
        <v>0.96</v>
      </c>
      <c r="H98" s="37">
        <f t="shared" si="5"/>
        <v>0.6719999999999999</v>
      </c>
      <c r="I98" s="3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5" customFormat="1" ht="12">
      <c r="A99" s="31">
        <v>90</v>
      </c>
      <c r="B99" s="52" t="s">
        <v>239</v>
      </c>
      <c r="C99" s="33" t="s">
        <v>240</v>
      </c>
      <c r="D99" s="34" t="s">
        <v>98</v>
      </c>
      <c r="E99" s="48" t="s">
        <v>132</v>
      </c>
      <c r="F99" s="34">
        <v>1</v>
      </c>
      <c r="G99" s="31">
        <v>0.96</v>
      </c>
      <c r="H99" s="37">
        <f t="shared" si="5"/>
        <v>0.6719999999999999</v>
      </c>
      <c r="I99" s="3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5" customFormat="1" ht="12">
      <c r="A100" s="31">
        <v>91</v>
      </c>
      <c r="B100" s="52" t="s">
        <v>241</v>
      </c>
      <c r="C100" s="33" t="s">
        <v>242</v>
      </c>
      <c r="D100" s="34" t="s">
        <v>98</v>
      </c>
      <c r="E100" s="48" t="s">
        <v>132</v>
      </c>
      <c r="F100" s="34">
        <v>1</v>
      </c>
      <c r="G100" s="31">
        <v>0.96</v>
      </c>
      <c r="H100" s="37">
        <f t="shared" si="5"/>
        <v>0.6719999999999999</v>
      </c>
      <c r="I100" s="3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5" customFormat="1" ht="12">
      <c r="A101" s="31">
        <v>92</v>
      </c>
      <c r="B101" s="52" t="s">
        <v>243</v>
      </c>
      <c r="C101" s="33" t="s">
        <v>242</v>
      </c>
      <c r="D101" s="34" t="s">
        <v>98</v>
      </c>
      <c r="E101" s="48" t="s">
        <v>132</v>
      </c>
      <c r="F101" s="34">
        <v>1</v>
      </c>
      <c r="G101" s="31">
        <v>0.96</v>
      </c>
      <c r="H101" s="37">
        <f t="shared" si="5"/>
        <v>0.6719999999999999</v>
      </c>
      <c r="I101" s="3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5" customFormat="1" ht="12">
      <c r="A102" s="31">
        <v>93</v>
      </c>
      <c r="B102" s="52" t="s">
        <v>244</v>
      </c>
      <c r="C102" s="33" t="s">
        <v>245</v>
      </c>
      <c r="D102" s="34" t="s">
        <v>98</v>
      </c>
      <c r="E102" s="48" t="s">
        <v>132</v>
      </c>
      <c r="F102" s="34">
        <v>1</v>
      </c>
      <c r="G102" s="31">
        <v>0.96</v>
      </c>
      <c r="H102" s="37">
        <f t="shared" si="5"/>
        <v>0.6719999999999999</v>
      </c>
      <c r="I102" s="3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5" customFormat="1" ht="12">
      <c r="A103" s="31">
        <v>94</v>
      </c>
      <c r="B103" s="52" t="s">
        <v>246</v>
      </c>
      <c r="C103" s="33" t="s">
        <v>245</v>
      </c>
      <c r="D103" s="34" t="s">
        <v>98</v>
      </c>
      <c r="E103" s="48" t="s">
        <v>132</v>
      </c>
      <c r="F103" s="34">
        <v>1</v>
      </c>
      <c r="G103" s="31">
        <v>0.96</v>
      </c>
      <c r="H103" s="37">
        <f t="shared" si="5"/>
        <v>0.6719999999999999</v>
      </c>
      <c r="I103" s="33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5" customFormat="1" ht="12">
      <c r="A104" s="31">
        <v>95</v>
      </c>
      <c r="B104" s="52" t="s">
        <v>247</v>
      </c>
      <c r="C104" s="33" t="s">
        <v>245</v>
      </c>
      <c r="D104" s="34" t="s">
        <v>98</v>
      </c>
      <c r="E104" s="48" t="s">
        <v>132</v>
      </c>
      <c r="F104" s="34">
        <v>1</v>
      </c>
      <c r="G104" s="31">
        <v>0.96</v>
      </c>
      <c r="H104" s="37">
        <f t="shared" si="5"/>
        <v>0.6719999999999999</v>
      </c>
      <c r="I104" s="3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5" customFormat="1" ht="12">
      <c r="A105" s="31">
        <v>96</v>
      </c>
      <c r="B105" s="52" t="s">
        <v>248</v>
      </c>
      <c r="C105" s="33" t="s">
        <v>245</v>
      </c>
      <c r="D105" s="34" t="s">
        <v>98</v>
      </c>
      <c r="E105" s="48" t="s">
        <v>132</v>
      </c>
      <c r="F105" s="34">
        <v>1</v>
      </c>
      <c r="G105" s="31">
        <v>0.96</v>
      </c>
      <c r="H105" s="37">
        <f t="shared" si="5"/>
        <v>0.6719999999999999</v>
      </c>
      <c r="I105" s="3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5" customFormat="1" ht="12">
      <c r="A106" s="31">
        <v>97</v>
      </c>
      <c r="B106" s="52" t="s">
        <v>249</v>
      </c>
      <c r="C106" s="33" t="s">
        <v>245</v>
      </c>
      <c r="D106" s="34" t="s">
        <v>98</v>
      </c>
      <c r="E106" s="48" t="s">
        <v>132</v>
      </c>
      <c r="F106" s="34">
        <v>1</v>
      </c>
      <c r="G106" s="31">
        <v>0.96</v>
      </c>
      <c r="H106" s="37">
        <f t="shared" si="5"/>
        <v>0.6719999999999999</v>
      </c>
      <c r="I106" s="33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5" customFormat="1" ht="12">
      <c r="A107" s="31">
        <v>98</v>
      </c>
      <c r="B107" s="52" t="s">
        <v>250</v>
      </c>
      <c r="C107" s="33" t="s">
        <v>245</v>
      </c>
      <c r="D107" s="34" t="s">
        <v>98</v>
      </c>
      <c r="E107" s="48" t="s">
        <v>132</v>
      </c>
      <c r="F107" s="34">
        <v>1</v>
      </c>
      <c r="G107" s="31">
        <v>0.96</v>
      </c>
      <c r="H107" s="37">
        <f t="shared" si="5"/>
        <v>0.6719999999999999</v>
      </c>
      <c r="I107" s="3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5" customFormat="1" ht="12">
      <c r="A108" s="31">
        <v>99</v>
      </c>
      <c r="B108" s="52" t="s">
        <v>251</v>
      </c>
      <c r="C108" s="33" t="s">
        <v>245</v>
      </c>
      <c r="D108" s="34" t="s">
        <v>98</v>
      </c>
      <c r="E108" s="48" t="s">
        <v>132</v>
      </c>
      <c r="F108" s="34">
        <v>1</v>
      </c>
      <c r="G108" s="31">
        <v>0.96</v>
      </c>
      <c r="H108" s="37">
        <f t="shared" si="5"/>
        <v>0.6719999999999999</v>
      </c>
      <c r="I108" s="33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5" customFormat="1" ht="12">
      <c r="A109" s="31">
        <v>100</v>
      </c>
      <c r="B109" s="52" t="s">
        <v>252</v>
      </c>
      <c r="C109" s="33" t="s">
        <v>245</v>
      </c>
      <c r="D109" s="34" t="s">
        <v>98</v>
      </c>
      <c r="E109" s="48" t="s">
        <v>132</v>
      </c>
      <c r="F109" s="34">
        <v>1</v>
      </c>
      <c r="G109" s="31">
        <v>0.96</v>
      </c>
      <c r="H109" s="37">
        <f t="shared" si="5"/>
        <v>0.6719999999999999</v>
      </c>
      <c r="I109" s="3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5" customFormat="1" ht="12">
      <c r="A110" s="31">
        <v>101</v>
      </c>
      <c r="B110" s="52" t="s">
        <v>253</v>
      </c>
      <c r="C110" s="33" t="s">
        <v>245</v>
      </c>
      <c r="D110" s="34" t="s">
        <v>98</v>
      </c>
      <c r="E110" s="48" t="s">
        <v>132</v>
      </c>
      <c r="F110" s="34">
        <v>1</v>
      </c>
      <c r="G110" s="31">
        <v>0.96</v>
      </c>
      <c r="H110" s="37">
        <f t="shared" si="5"/>
        <v>0.6719999999999999</v>
      </c>
      <c r="I110" s="33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5" customFormat="1" ht="12">
      <c r="A111" s="31">
        <v>102</v>
      </c>
      <c r="B111" s="52" t="s">
        <v>254</v>
      </c>
      <c r="C111" s="33" t="s">
        <v>255</v>
      </c>
      <c r="D111" s="34" t="s">
        <v>98</v>
      </c>
      <c r="E111" s="48" t="s">
        <v>132</v>
      </c>
      <c r="F111" s="34">
        <v>1</v>
      </c>
      <c r="G111" s="31">
        <v>0.96</v>
      </c>
      <c r="H111" s="37">
        <f t="shared" si="5"/>
        <v>0.6719999999999999</v>
      </c>
      <c r="I111" s="33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5" customFormat="1" ht="12">
      <c r="A112" s="31">
        <v>103</v>
      </c>
      <c r="B112" s="52" t="s">
        <v>256</v>
      </c>
      <c r="C112" s="33" t="s">
        <v>255</v>
      </c>
      <c r="D112" s="34" t="s">
        <v>98</v>
      </c>
      <c r="E112" s="48" t="s">
        <v>132</v>
      </c>
      <c r="F112" s="34">
        <v>1</v>
      </c>
      <c r="G112" s="31">
        <v>0.96</v>
      </c>
      <c r="H112" s="37">
        <f t="shared" si="5"/>
        <v>0.6719999999999999</v>
      </c>
      <c r="I112" s="33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5" customFormat="1" ht="12">
      <c r="A113" s="31">
        <v>104</v>
      </c>
      <c r="B113" s="52" t="s">
        <v>257</v>
      </c>
      <c r="C113" s="33" t="s">
        <v>258</v>
      </c>
      <c r="D113" s="34" t="s">
        <v>98</v>
      </c>
      <c r="E113" s="48" t="s">
        <v>132</v>
      </c>
      <c r="F113" s="34">
        <v>1</v>
      </c>
      <c r="G113" s="31">
        <v>22.5</v>
      </c>
      <c r="H113" s="37">
        <f t="shared" si="5"/>
        <v>15.749999999999998</v>
      </c>
      <c r="I113" s="33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5" customFormat="1" ht="12">
      <c r="A114" s="31">
        <v>105</v>
      </c>
      <c r="B114" s="52" t="s">
        <v>259</v>
      </c>
      <c r="C114" s="33" t="s">
        <v>258</v>
      </c>
      <c r="D114" s="34" t="s">
        <v>98</v>
      </c>
      <c r="E114" s="48" t="s">
        <v>132</v>
      </c>
      <c r="F114" s="34">
        <v>1</v>
      </c>
      <c r="G114" s="31">
        <v>7.8</v>
      </c>
      <c r="H114" s="37">
        <f t="shared" si="5"/>
        <v>5.46</v>
      </c>
      <c r="I114" s="3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5" customFormat="1" ht="12">
      <c r="A115" s="31">
        <v>106</v>
      </c>
      <c r="B115" s="53" t="s">
        <v>260</v>
      </c>
      <c r="C115" s="33" t="s">
        <v>261</v>
      </c>
      <c r="D115" s="34" t="s">
        <v>98</v>
      </c>
      <c r="E115" s="48" t="s">
        <v>132</v>
      </c>
      <c r="F115" s="34">
        <v>1</v>
      </c>
      <c r="G115" s="31">
        <v>0.96</v>
      </c>
      <c r="H115" s="37">
        <f t="shared" si="5"/>
        <v>0.6719999999999999</v>
      </c>
      <c r="I115" s="33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5" customFormat="1" ht="12">
      <c r="A116" s="31">
        <v>107</v>
      </c>
      <c r="B116" s="53" t="s">
        <v>262</v>
      </c>
      <c r="C116" s="33" t="s">
        <v>261</v>
      </c>
      <c r="D116" s="34" t="s">
        <v>98</v>
      </c>
      <c r="E116" s="48" t="s">
        <v>132</v>
      </c>
      <c r="F116" s="34">
        <v>1</v>
      </c>
      <c r="G116" s="31">
        <v>0.96</v>
      </c>
      <c r="H116" s="37">
        <f aca="true" t="shared" si="6" ref="H116:H132">G116*0.7</f>
        <v>0.6719999999999999</v>
      </c>
      <c r="I116" s="33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5" customFormat="1" ht="12">
      <c r="A117" s="31">
        <v>108</v>
      </c>
      <c r="B117" s="53" t="s">
        <v>263</v>
      </c>
      <c r="C117" s="33" t="s">
        <v>261</v>
      </c>
      <c r="D117" s="34" t="s">
        <v>98</v>
      </c>
      <c r="E117" s="48" t="s">
        <v>132</v>
      </c>
      <c r="F117" s="34">
        <v>1</v>
      </c>
      <c r="G117" s="31">
        <v>0.96</v>
      </c>
      <c r="H117" s="37">
        <f t="shared" si="6"/>
        <v>0.6719999999999999</v>
      </c>
      <c r="I117" s="3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5" customFormat="1" ht="12">
      <c r="A118" s="31">
        <v>109</v>
      </c>
      <c r="B118" s="53" t="s">
        <v>264</v>
      </c>
      <c r="C118" s="33" t="s">
        <v>261</v>
      </c>
      <c r="D118" s="34" t="s">
        <v>98</v>
      </c>
      <c r="E118" s="48" t="s">
        <v>132</v>
      </c>
      <c r="F118" s="34">
        <v>1</v>
      </c>
      <c r="G118" s="31">
        <v>0.96</v>
      </c>
      <c r="H118" s="37">
        <f t="shared" si="6"/>
        <v>0.6719999999999999</v>
      </c>
      <c r="I118" s="33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5" customFormat="1" ht="12">
      <c r="A119" s="31">
        <v>110</v>
      </c>
      <c r="B119" s="53" t="s">
        <v>265</v>
      </c>
      <c r="C119" s="33" t="s">
        <v>261</v>
      </c>
      <c r="D119" s="34" t="s">
        <v>98</v>
      </c>
      <c r="E119" s="48" t="s">
        <v>132</v>
      </c>
      <c r="F119" s="34">
        <v>1</v>
      </c>
      <c r="G119" s="31">
        <v>0.96</v>
      </c>
      <c r="H119" s="37">
        <f t="shared" si="6"/>
        <v>0.6719999999999999</v>
      </c>
      <c r="I119" s="33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5" customFormat="1" ht="12">
      <c r="A120" s="31">
        <v>111</v>
      </c>
      <c r="B120" s="53" t="s">
        <v>266</v>
      </c>
      <c r="C120" s="33" t="s">
        <v>106</v>
      </c>
      <c r="D120" s="34" t="s">
        <v>98</v>
      </c>
      <c r="E120" s="48" t="s">
        <v>132</v>
      </c>
      <c r="F120" s="34">
        <v>1</v>
      </c>
      <c r="G120" s="31">
        <v>0.96</v>
      </c>
      <c r="H120" s="37">
        <f t="shared" si="6"/>
        <v>0.6719999999999999</v>
      </c>
      <c r="I120" s="33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5" customFormat="1" ht="12">
      <c r="A121" s="31">
        <v>112</v>
      </c>
      <c r="B121" s="53" t="s">
        <v>267</v>
      </c>
      <c r="C121" s="33" t="s">
        <v>268</v>
      </c>
      <c r="D121" s="34" t="s">
        <v>98</v>
      </c>
      <c r="E121" s="48" t="s">
        <v>132</v>
      </c>
      <c r="F121" s="34">
        <v>1</v>
      </c>
      <c r="G121" s="31">
        <v>0.96</v>
      </c>
      <c r="H121" s="37">
        <f t="shared" si="6"/>
        <v>0.6719999999999999</v>
      </c>
      <c r="I121" s="3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5" customFormat="1" ht="12">
      <c r="A122" s="31">
        <v>113</v>
      </c>
      <c r="B122" s="53" t="s">
        <v>269</v>
      </c>
      <c r="C122" s="33" t="s">
        <v>270</v>
      </c>
      <c r="D122" s="34" t="s">
        <v>98</v>
      </c>
      <c r="E122" s="48" t="s">
        <v>132</v>
      </c>
      <c r="F122" s="34">
        <v>1</v>
      </c>
      <c r="G122" s="31">
        <v>0.96</v>
      </c>
      <c r="H122" s="37">
        <f t="shared" si="6"/>
        <v>0.6719999999999999</v>
      </c>
      <c r="I122" s="33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5" customFormat="1" ht="12">
      <c r="A123" s="31">
        <v>114</v>
      </c>
      <c r="B123" s="53" t="s">
        <v>271</v>
      </c>
      <c r="C123" s="33" t="s">
        <v>270</v>
      </c>
      <c r="D123" s="34" t="s">
        <v>98</v>
      </c>
      <c r="E123" s="48" t="s">
        <v>132</v>
      </c>
      <c r="F123" s="34">
        <v>1</v>
      </c>
      <c r="G123" s="31">
        <v>0.96</v>
      </c>
      <c r="H123" s="37">
        <f t="shared" si="6"/>
        <v>0.6719999999999999</v>
      </c>
      <c r="I123" s="3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5" customFormat="1" ht="12">
      <c r="A124" s="31">
        <v>115</v>
      </c>
      <c r="B124" s="53" t="s">
        <v>272</v>
      </c>
      <c r="C124" s="33" t="s">
        <v>270</v>
      </c>
      <c r="D124" s="34" t="s">
        <v>98</v>
      </c>
      <c r="E124" s="48" t="s">
        <v>132</v>
      </c>
      <c r="F124" s="34">
        <v>1</v>
      </c>
      <c r="G124" s="31">
        <v>0.96</v>
      </c>
      <c r="H124" s="37">
        <f t="shared" si="6"/>
        <v>0.6719999999999999</v>
      </c>
      <c r="I124" s="3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5" customFormat="1" ht="12">
      <c r="A125" s="31">
        <v>116</v>
      </c>
      <c r="B125" s="53" t="s">
        <v>273</v>
      </c>
      <c r="C125" s="33" t="s">
        <v>274</v>
      </c>
      <c r="D125" s="34" t="s">
        <v>98</v>
      </c>
      <c r="E125" s="48" t="s">
        <v>132</v>
      </c>
      <c r="F125" s="34">
        <v>1</v>
      </c>
      <c r="G125" s="31">
        <v>0.96</v>
      </c>
      <c r="H125" s="37">
        <f t="shared" si="6"/>
        <v>0.6719999999999999</v>
      </c>
      <c r="I125" s="3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5" customFormat="1" ht="12">
      <c r="A126" s="31">
        <v>117</v>
      </c>
      <c r="B126" s="53" t="s">
        <v>275</v>
      </c>
      <c r="C126" s="33" t="s">
        <v>276</v>
      </c>
      <c r="D126" s="34" t="s">
        <v>98</v>
      </c>
      <c r="E126" s="48" t="s">
        <v>132</v>
      </c>
      <c r="F126" s="34">
        <v>1</v>
      </c>
      <c r="G126" s="31">
        <v>0.96</v>
      </c>
      <c r="H126" s="37">
        <f t="shared" si="6"/>
        <v>0.6719999999999999</v>
      </c>
      <c r="I126" s="33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5" customFormat="1" ht="12">
      <c r="A127" s="31">
        <v>118</v>
      </c>
      <c r="B127" s="53" t="s">
        <v>277</v>
      </c>
      <c r="C127" s="33" t="s">
        <v>109</v>
      </c>
      <c r="D127" s="34" t="s">
        <v>98</v>
      </c>
      <c r="E127" s="48" t="s">
        <v>132</v>
      </c>
      <c r="F127" s="34">
        <v>1</v>
      </c>
      <c r="G127" s="31">
        <v>0.96</v>
      </c>
      <c r="H127" s="37">
        <f t="shared" si="6"/>
        <v>0.6719999999999999</v>
      </c>
      <c r="I127" s="33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5" customFormat="1" ht="12">
      <c r="A128" s="31">
        <v>119</v>
      </c>
      <c r="B128" s="53" t="s">
        <v>278</v>
      </c>
      <c r="C128" s="33" t="s">
        <v>279</v>
      </c>
      <c r="D128" s="34" t="s">
        <v>98</v>
      </c>
      <c r="E128" s="48" t="s">
        <v>132</v>
      </c>
      <c r="F128" s="34">
        <v>1</v>
      </c>
      <c r="G128" s="31">
        <v>0.96</v>
      </c>
      <c r="H128" s="37">
        <f t="shared" si="6"/>
        <v>0.6719999999999999</v>
      </c>
      <c r="I128" s="33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5" customFormat="1" ht="12">
      <c r="A129" s="31">
        <v>120</v>
      </c>
      <c r="B129" s="53" t="s">
        <v>280</v>
      </c>
      <c r="C129" s="33" t="s">
        <v>279</v>
      </c>
      <c r="D129" s="34" t="s">
        <v>98</v>
      </c>
      <c r="E129" s="48" t="s">
        <v>132</v>
      </c>
      <c r="F129" s="34">
        <v>1</v>
      </c>
      <c r="G129" s="31">
        <v>0.96</v>
      </c>
      <c r="H129" s="37">
        <f t="shared" si="6"/>
        <v>0.6719999999999999</v>
      </c>
      <c r="I129" s="33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9" s="6" customFormat="1" ht="12">
      <c r="A130" s="31">
        <v>121</v>
      </c>
      <c r="B130" s="53" t="s">
        <v>281</v>
      </c>
      <c r="C130" s="33" t="s">
        <v>282</v>
      </c>
      <c r="D130" s="34" t="s">
        <v>98</v>
      </c>
      <c r="E130" s="48" t="s">
        <v>132</v>
      </c>
      <c r="F130" s="34">
        <v>1</v>
      </c>
      <c r="G130" s="31">
        <v>7.8</v>
      </c>
      <c r="H130" s="37">
        <f t="shared" si="6"/>
        <v>5.46</v>
      </c>
      <c r="I130" s="33"/>
    </row>
    <row r="131" spans="1:256" s="5" customFormat="1" ht="12">
      <c r="A131" s="31">
        <v>122</v>
      </c>
      <c r="B131" s="54" t="s">
        <v>283</v>
      </c>
      <c r="C131" s="33" t="s">
        <v>284</v>
      </c>
      <c r="D131" s="34" t="s">
        <v>98</v>
      </c>
      <c r="E131" s="48" t="s">
        <v>132</v>
      </c>
      <c r="F131" s="34">
        <v>1</v>
      </c>
      <c r="G131" s="31">
        <v>0.96</v>
      </c>
      <c r="H131" s="37">
        <f t="shared" si="6"/>
        <v>0.6719999999999999</v>
      </c>
      <c r="I131" s="33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5" customFormat="1" ht="12">
      <c r="A132" s="31">
        <v>123</v>
      </c>
      <c r="B132" s="54" t="s">
        <v>285</v>
      </c>
      <c r="C132" s="33" t="s">
        <v>126</v>
      </c>
      <c r="D132" s="34" t="s">
        <v>98</v>
      </c>
      <c r="E132" s="48" t="s">
        <v>132</v>
      </c>
      <c r="F132" s="34">
        <v>1</v>
      </c>
      <c r="G132" s="31">
        <v>0.96</v>
      </c>
      <c r="H132" s="37">
        <f aca="true" t="shared" si="7" ref="H132:H148">G132*0.7</f>
        <v>0.6719999999999999</v>
      </c>
      <c r="I132" s="33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5" customFormat="1" ht="12">
      <c r="A133" s="31">
        <v>124</v>
      </c>
      <c r="B133" s="54" t="s">
        <v>286</v>
      </c>
      <c r="C133" s="33" t="s">
        <v>287</v>
      </c>
      <c r="D133" s="34" t="s">
        <v>98</v>
      </c>
      <c r="E133" s="48" t="s">
        <v>132</v>
      </c>
      <c r="F133" s="34">
        <v>1</v>
      </c>
      <c r="G133" s="31">
        <v>0.96</v>
      </c>
      <c r="H133" s="37">
        <f t="shared" si="7"/>
        <v>0.6719999999999999</v>
      </c>
      <c r="I133" s="33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5" customFormat="1" ht="12">
      <c r="A134" s="31">
        <v>125</v>
      </c>
      <c r="B134" s="54" t="s">
        <v>288</v>
      </c>
      <c r="C134" s="33" t="s">
        <v>287</v>
      </c>
      <c r="D134" s="34" t="s">
        <v>98</v>
      </c>
      <c r="E134" s="48" t="s">
        <v>132</v>
      </c>
      <c r="F134" s="34">
        <v>1</v>
      </c>
      <c r="G134" s="31">
        <v>0.96</v>
      </c>
      <c r="H134" s="37">
        <f t="shared" si="7"/>
        <v>0.6719999999999999</v>
      </c>
      <c r="I134" s="33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5" customFormat="1" ht="12">
      <c r="A135" s="31">
        <v>126</v>
      </c>
      <c r="B135" s="54" t="s">
        <v>289</v>
      </c>
      <c r="C135" s="33" t="s">
        <v>290</v>
      </c>
      <c r="D135" s="34" t="s">
        <v>98</v>
      </c>
      <c r="E135" s="48" t="s">
        <v>132</v>
      </c>
      <c r="F135" s="34">
        <v>1</v>
      </c>
      <c r="G135" s="31">
        <v>0.96</v>
      </c>
      <c r="H135" s="37">
        <f t="shared" si="7"/>
        <v>0.6719999999999999</v>
      </c>
      <c r="I135" s="33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5" customFormat="1" ht="12">
      <c r="A136" s="31">
        <v>127</v>
      </c>
      <c r="B136" s="54" t="s">
        <v>291</v>
      </c>
      <c r="C136" s="33" t="s">
        <v>292</v>
      </c>
      <c r="D136" s="34" t="s">
        <v>98</v>
      </c>
      <c r="E136" s="48" t="s">
        <v>132</v>
      </c>
      <c r="F136" s="34">
        <v>1</v>
      </c>
      <c r="G136" s="31">
        <v>0.96</v>
      </c>
      <c r="H136" s="37">
        <f t="shared" si="7"/>
        <v>0.6719999999999999</v>
      </c>
      <c r="I136" s="33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5" customFormat="1" ht="12">
      <c r="A137" s="31">
        <v>128</v>
      </c>
      <c r="B137" s="54" t="s">
        <v>293</v>
      </c>
      <c r="C137" s="33" t="s">
        <v>292</v>
      </c>
      <c r="D137" s="34" t="s">
        <v>98</v>
      </c>
      <c r="E137" s="48" t="s">
        <v>132</v>
      </c>
      <c r="F137" s="34">
        <v>1</v>
      </c>
      <c r="G137" s="31">
        <v>0.96</v>
      </c>
      <c r="H137" s="37">
        <f t="shared" si="7"/>
        <v>0.6719999999999999</v>
      </c>
      <c r="I137" s="33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5" customFormat="1" ht="12">
      <c r="A138" s="31">
        <v>129</v>
      </c>
      <c r="B138" s="54" t="s">
        <v>294</v>
      </c>
      <c r="C138" s="33" t="s">
        <v>292</v>
      </c>
      <c r="D138" s="34" t="s">
        <v>98</v>
      </c>
      <c r="E138" s="48" t="s">
        <v>132</v>
      </c>
      <c r="F138" s="34">
        <v>1</v>
      </c>
      <c r="G138" s="31">
        <v>0.96</v>
      </c>
      <c r="H138" s="37">
        <f t="shared" si="7"/>
        <v>0.6719999999999999</v>
      </c>
      <c r="I138" s="33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5" customFormat="1" ht="12">
      <c r="A139" s="31">
        <v>130</v>
      </c>
      <c r="B139" s="54" t="s">
        <v>295</v>
      </c>
      <c r="C139" s="33" t="s">
        <v>296</v>
      </c>
      <c r="D139" s="34" t="s">
        <v>98</v>
      </c>
      <c r="E139" s="48" t="s">
        <v>132</v>
      </c>
      <c r="F139" s="34">
        <v>1</v>
      </c>
      <c r="G139" s="31">
        <v>0.96</v>
      </c>
      <c r="H139" s="37">
        <f t="shared" si="7"/>
        <v>0.6719999999999999</v>
      </c>
      <c r="I139" s="3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5" customFormat="1" ht="12">
      <c r="A140" s="31">
        <v>131</v>
      </c>
      <c r="B140" s="54" t="s">
        <v>297</v>
      </c>
      <c r="C140" s="33" t="s">
        <v>298</v>
      </c>
      <c r="D140" s="34" t="s">
        <v>98</v>
      </c>
      <c r="E140" s="48" t="s">
        <v>132</v>
      </c>
      <c r="F140" s="34">
        <v>1</v>
      </c>
      <c r="G140" s="31">
        <v>0.96</v>
      </c>
      <c r="H140" s="37">
        <f t="shared" si="7"/>
        <v>0.6719999999999999</v>
      </c>
      <c r="I140" s="33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5" customFormat="1" ht="12">
      <c r="A141" s="31">
        <v>132</v>
      </c>
      <c r="B141" s="54" t="s">
        <v>299</v>
      </c>
      <c r="C141" s="33" t="s">
        <v>300</v>
      </c>
      <c r="D141" s="34" t="s">
        <v>98</v>
      </c>
      <c r="E141" s="48" t="s">
        <v>132</v>
      </c>
      <c r="F141" s="34">
        <v>1</v>
      </c>
      <c r="G141" s="31">
        <v>0.96</v>
      </c>
      <c r="H141" s="37">
        <f t="shared" si="7"/>
        <v>0.6719999999999999</v>
      </c>
      <c r="I141" s="3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5" customFormat="1" ht="12">
      <c r="A142" s="31">
        <v>133</v>
      </c>
      <c r="B142" s="54" t="s">
        <v>301</v>
      </c>
      <c r="C142" s="33" t="s">
        <v>300</v>
      </c>
      <c r="D142" s="34" t="s">
        <v>98</v>
      </c>
      <c r="E142" s="48" t="s">
        <v>132</v>
      </c>
      <c r="F142" s="34">
        <v>1</v>
      </c>
      <c r="G142" s="31">
        <v>0.96</v>
      </c>
      <c r="H142" s="37">
        <f t="shared" si="7"/>
        <v>0.6719999999999999</v>
      </c>
      <c r="I142" s="33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5" customFormat="1" ht="12">
      <c r="A143" s="31">
        <v>134</v>
      </c>
      <c r="B143" s="54" t="s">
        <v>302</v>
      </c>
      <c r="C143" s="33" t="s">
        <v>303</v>
      </c>
      <c r="D143" s="34" t="s">
        <v>98</v>
      </c>
      <c r="E143" s="48" t="s">
        <v>132</v>
      </c>
      <c r="F143" s="34">
        <v>1</v>
      </c>
      <c r="G143" s="31">
        <v>0.96</v>
      </c>
      <c r="H143" s="37">
        <f t="shared" si="7"/>
        <v>0.6719999999999999</v>
      </c>
      <c r="I143" s="33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5" customFormat="1" ht="12">
      <c r="A144" s="31">
        <v>135</v>
      </c>
      <c r="B144" s="54" t="s">
        <v>304</v>
      </c>
      <c r="C144" s="33" t="s">
        <v>305</v>
      </c>
      <c r="D144" s="34" t="s">
        <v>98</v>
      </c>
      <c r="E144" s="48" t="s">
        <v>132</v>
      </c>
      <c r="F144" s="34">
        <v>1</v>
      </c>
      <c r="G144" s="31">
        <v>0.96</v>
      </c>
      <c r="H144" s="37">
        <f t="shared" si="7"/>
        <v>0.6719999999999999</v>
      </c>
      <c r="I144" s="33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5" customFormat="1" ht="12">
      <c r="A145" s="31">
        <v>136</v>
      </c>
      <c r="B145" s="54" t="s">
        <v>306</v>
      </c>
      <c r="C145" s="33" t="s">
        <v>307</v>
      </c>
      <c r="D145" s="34" t="s">
        <v>98</v>
      </c>
      <c r="E145" s="48" t="s">
        <v>132</v>
      </c>
      <c r="F145" s="34">
        <v>1</v>
      </c>
      <c r="G145" s="31">
        <v>0.96</v>
      </c>
      <c r="H145" s="37">
        <f t="shared" si="7"/>
        <v>0.6719999999999999</v>
      </c>
      <c r="I145" s="33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5" customFormat="1" ht="12">
      <c r="A146" s="31">
        <v>137</v>
      </c>
      <c r="B146" s="55" t="s">
        <v>308</v>
      </c>
      <c r="C146" s="33" t="s">
        <v>309</v>
      </c>
      <c r="D146" s="34" t="s">
        <v>98</v>
      </c>
      <c r="E146" s="48" t="s">
        <v>132</v>
      </c>
      <c r="F146" s="31">
        <v>1</v>
      </c>
      <c r="G146" s="31">
        <v>7.8</v>
      </c>
      <c r="H146" s="37">
        <f t="shared" si="7"/>
        <v>5.46</v>
      </c>
      <c r="I146" s="3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5" customFormat="1" ht="12">
      <c r="A147" s="31">
        <v>138</v>
      </c>
      <c r="B147" s="47" t="s">
        <v>310</v>
      </c>
      <c r="C147" s="33" t="s">
        <v>311</v>
      </c>
      <c r="D147" s="34" t="s">
        <v>98</v>
      </c>
      <c r="E147" s="48" t="s">
        <v>132</v>
      </c>
      <c r="F147" s="34">
        <v>1</v>
      </c>
      <c r="G147" s="31">
        <v>0.96</v>
      </c>
      <c r="H147" s="37">
        <f t="shared" si="7"/>
        <v>0.6719999999999999</v>
      </c>
      <c r="I147" s="33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5" customFormat="1" ht="12">
      <c r="A148" s="31">
        <v>139</v>
      </c>
      <c r="B148" s="47" t="s">
        <v>312</v>
      </c>
      <c r="C148" s="33" t="s">
        <v>313</v>
      </c>
      <c r="D148" s="34" t="s">
        <v>98</v>
      </c>
      <c r="E148" s="48" t="s">
        <v>132</v>
      </c>
      <c r="F148" s="34">
        <v>1</v>
      </c>
      <c r="G148" s="31">
        <v>0.96</v>
      </c>
      <c r="H148" s="37">
        <f aca="true" t="shared" si="8" ref="H148:H169">G148*0.7</f>
        <v>0.6719999999999999</v>
      </c>
      <c r="I148" s="33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5" customFormat="1" ht="12">
      <c r="A149" s="31">
        <v>140</v>
      </c>
      <c r="B149" s="47" t="s">
        <v>314</v>
      </c>
      <c r="C149" s="33" t="s">
        <v>313</v>
      </c>
      <c r="D149" s="34" t="s">
        <v>98</v>
      </c>
      <c r="E149" s="48" t="s">
        <v>132</v>
      </c>
      <c r="F149" s="34">
        <v>1</v>
      </c>
      <c r="G149" s="31">
        <v>0.96</v>
      </c>
      <c r="H149" s="37">
        <f t="shared" si="8"/>
        <v>0.6719999999999999</v>
      </c>
      <c r="I149" s="33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5" customFormat="1" ht="12">
      <c r="A150" s="31">
        <v>141</v>
      </c>
      <c r="B150" s="47" t="s">
        <v>315</v>
      </c>
      <c r="C150" s="33" t="s">
        <v>316</v>
      </c>
      <c r="D150" s="34" t="s">
        <v>98</v>
      </c>
      <c r="E150" s="48" t="s">
        <v>132</v>
      </c>
      <c r="F150" s="34">
        <v>1</v>
      </c>
      <c r="G150" s="31">
        <v>0.96</v>
      </c>
      <c r="H150" s="37">
        <f t="shared" si="8"/>
        <v>0.6719999999999999</v>
      </c>
      <c r="I150" s="33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5" customFormat="1" ht="12">
      <c r="A151" s="31">
        <v>142</v>
      </c>
      <c r="B151" s="47" t="s">
        <v>317</v>
      </c>
      <c r="C151" s="33" t="s">
        <v>318</v>
      </c>
      <c r="D151" s="34" t="s">
        <v>98</v>
      </c>
      <c r="E151" s="48" t="s">
        <v>132</v>
      </c>
      <c r="F151" s="34">
        <v>1</v>
      </c>
      <c r="G151" s="31">
        <v>0.96</v>
      </c>
      <c r="H151" s="37">
        <f t="shared" si="8"/>
        <v>0.6719999999999999</v>
      </c>
      <c r="I151" s="3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5" customFormat="1" ht="24">
      <c r="A152" s="31">
        <v>143</v>
      </c>
      <c r="B152" s="47" t="s">
        <v>319</v>
      </c>
      <c r="C152" s="33" t="s">
        <v>320</v>
      </c>
      <c r="D152" s="34" t="s">
        <v>98</v>
      </c>
      <c r="E152" s="48" t="s">
        <v>132</v>
      </c>
      <c r="F152" s="34">
        <v>1</v>
      </c>
      <c r="G152" s="31">
        <v>0.96</v>
      </c>
      <c r="H152" s="37">
        <f t="shared" si="8"/>
        <v>0.6719999999999999</v>
      </c>
      <c r="I152" s="3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5" customFormat="1" ht="12">
      <c r="A153" s="31">
        <v>144</v>
      </c>
      <c r="B153" s="47" t="s">
        <v>321</v>
      </c>
      <c r="C153" s="33" t="s">
        <v>320</v>
      </c>
      <c r="D153" s="34" t="s">
        <v>98</v>
      </c>
      <c r="E153" s="48" t="s">
        <v>132</v>
      </c>
      <c r="F153" s="34">
        <v>1</v>
      </c>
      <c r="G153" s="31">
        <v>0.96</v>
      </c>
      <c r="H153" s="37">
        <f t="shared" si="8"/>
        <v>0.6719999999999999</v>
      </c>
      <c r="I153" s="3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5" customFormat="1" ht="12">
      <c r="A154" s="31">
        <v>145</v>
      </c>
      <c r="B154" s="47" t="s">
        <v>322</v>
      </c>
      <c r="C154" s="33" t="s">
        <v>320</v>
      </c>
      <c r="D154" s="34" t="s">
        <v>98</v>
      </c>
      <c r="E154" s="48" t="s">
        <v>132</v>
      </c>
      <c r="F154" s="34">
        <v>1</v>
      </c>
      <c r="G154" s="31">
        <v>0.96</v>
      </c>
      <c r="H154" s="37">
        <f t="shared" si="8"/>
        <v>0.6719999999999999</v>
      </c>
      <c r="I154" s="3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5" customFormat="1" ht="12">
      <c r="A155" s="31">
        <v>146</v>
      </c>
      <c r="B155" s="47" t="s">
        <v>323</v>
      </c>
      <c r="C155" s="33" t="s">
        <v>320</v>
      </c>
      <c r="D155" s="34" t="s">
        <v>98</v>
      </c>
      <c r="E155" s="48" t="s">
        <v>132</v>
      </c>
      <c r="F155" s="34">
        <v>1</v>
      </c>
      <c r="G155" s="31">
        <v>0.96</v>
      </c>
      <c r="H155" s="37">
        <f t="shared" si="8"/>
        <v>0.6719999999999999</v>
      </c>
      <c r="I155" s="3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5" customFormat="1" ht="12">
      <c r="A156" s="31">
        <v>147</v>
      </c>
      <c r="B156" s="47" t="s">
        <v>324</v>
      </c>
      <c r="C156" s="33" t="s">
        <v>325</v>
      </c>
      <c r="D156" s="34" t="s">
        <v>98</v>
      </c>
      <c r="E156" s="48" t="s">
        <v>132</v>
      </c>
      <c r="F156" s="34">
        <v>1</v>
      </c>
      <c r="G156" s="31">
        <v>0.96</v>
      </c>
      <c r="H156" s="37">
        <f t="shared" si="8"/>
        <v>0.6719999999999999</v>
      </c>
      <c r="I156" s="3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5" customFormat="1" ht="12">
      <c r="A157" s="31">
        <v>148</v>
      </c>
      <c r="B157" s="47" t="s">
        <v>326</v>
      </c>
      <c r="C157" s="33" t="s">
        <v>325</v>
      </c>
      <c r="D157" s="34" t="s">
        <v>98</v>
      </c>
      <c r="E157" s="48" t="s">
        <v>132</v>
      </c>
      <c r="F157" s="34">
        <v>1</v>
      </c>
      <c r="G157" s="31">
        <v>0.96</v>
      </c>
      <c r="H157" s="37">
        <f t="shared" si="8"/>
        <v>0.6719999999999999</v>
      </c>
      <c r="I157" s="3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5" customFormat="1" ht="12">
      <c r="A158" s="31">
        <v>149</v>
      </c>
      <c r="B158" s="47" t="s">
        <v>327</v>
      </c>
      <c r="C158" s="33" t="s">
        <v>325</v>
      </c>
      <c r="D158" s="34" t="s">
        <v>98</v>
      </c>
      <c r="E158" s="48" t="s">
        <v>132</v>
      </c>
      <c r="F158" s="34">
        <v>1</v>
      </c>
      <c r="G158" s="31">
        <v>0.96</v>
      </c>
      <c r="H158" s="37">
        <f t="shared" si="8"/>
        <v>0.6719999999999999</v>
      </c>
      <c r="I158" s="3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5" customFormat="1" ht="12">
      <c r="A159" s="31">
        <v>150</v>
      </c>
      <c r="B159" s="47" t="s">
        <v>328</v>
      </c>
      <c r="C159" s="33" t="s">
        <v>329</v>
      </c>
      <c r="D159" s="34" t="s">
        <v>98</v>
      </c>
      <c r="E159" s="48" t="s">
        <v>132</v>
      </c>
      <c r="F159" s="34">
        <v>1</v>
      </c>
      <c r="G159" s="31">
        <v>0.96</v>
      </c>
      <c r="H159" s="37">
        <f t="shared" si="8"/>
        <v>0.6719999999999999</v>
      </c>
      <c r="I159" s="3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5" customFormat="1" ht="12">
      <c r="A160" s="31">
        <v>151</v>
      </c>
      <c r="B160" s="47" t="s">
        <v>330</v>
      </c>
      <c r="C160" s="33" t="s">
        <v>331</v>
      </c>
      <c r="D160" s="34" t="s">
        <v>98</v>
      </c>
      <c r="E160" s="48" t="s">
        <v>132</v>
      </c>
      <c r="F160" s="34">
        <v>1</v>
      </c>
      <c r="G160" s="31">
        <v>0.96</v>
      </c>
      <c r="H160" s="37">
        <f t="shared" si="8"/>
        <v>0.6719999999999999</v>
      </c>
      <c r="I160" s="3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5" customFormat="1" ht="12">
      <c r="A161" s="31">
        <v>152</v>
      </c>
      <c r="B161" s="47" t="s">
        <v>332</v>
      </c>
      <c r="C161" s="33" t="s">
        <v>331</v>
      </c>
      <c r="D161" s="34" t="s">
        <v>98</v>
      </c>
      <c r="E161" s="48" t="s">
        <v>132</v>
      </c>
      <c r="F161" s="34">
        <v>1</v>
      </c>
      <c r="G161" s="31">
        <v>0.96</v>
      </c>
      <c r="H161" s="37">
        <f t="shared" si="8"/>
        <v>0.6719999999999999</v>
      </c>
      <c r="I161" s="3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5" customFormat="1" ht="12">
      <c r="A162" s="31">
        <v>153</v>
      </c>
      <c r="B162" s="47" t="s">
        <v>333</v>
      </c>
      <c r="C162" s="33" t="s">
        <v>334</v>
      </c>
      <c r="D162" s="34" t="s">
        <v>98</v>
      </c>
      <c r="E162" s="48" t="s">
        <v>132</v>
      </c>
      <c r="F162" s="34">
        <v>1</v>
      </c>
      <c r="G162" s="31">
        <v>0.96</v>
      </c>
      <c r="H162" s="37">
        <f t="shared" si="8"/>
        <v>0.6719999999999999</v>
      </c>
      <c r="I162" s="3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5" customFormat="1" ht="12">
      <c r="A163" s="31">
        <v>154</v>
      </c>
      <c r="B163" s="47" t="s">
        <v>335</v>
      </c>
      <c r="C163" s="33" t="s">
        <v>336</v>
      </c>
      <c r="D163" s="34" t="s">
        <v>98</v>
      </c>
      <c r="E163" s="48" t="s">
        <v>132</v>
      </c>
      <c r="F163" s="34">
        <v>1</v>
      </c>
      <c r="G163" s="31">
        <v>0.96</v>
      </c>
      <c r="H163" s="37">
        <f t="shared" si="8"/>
        <v>0.6719999999999999</v>
      </c>
      <c r="I163" s="3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5" customFormat="1" ht="12">
      <c r="A164" s="31">
        <v>155</v>
      </c>
      <c r="B164" s="47" t="s">
        <v>337</v>
      </c>
      <c r="C164" s="33" t="s">
        <v>336</v>
      </c>
      <c r="D164" s="34" t="s">
        <v>98</v>
      </c>
      <c r="E164" s="48" t="s">
        <v>132</v>
      </c>
      <c r="F164" s="34">
        <v>1</v>
      </c>
      <c r="G164" s="31">
        <v>0.96</v>
      </c>
      <c r="H164" s="37">
        <f t="shared" si="8"/>
        <v>0.6719999999999999</v>
      </c>
      <c r="I164" s="3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5" customFormat="1" ht="12">
      <c r="A165" s="31">
        <v>156</v>
      </c>
      <c r="B165" s="47" t="s">
        <v>338</v>
      </c>
      <c r="C165" s="33" t="s">
        <v>339</v>
      </c>
      <c r="D165" s="34" t="s">
        <v>98</v>
      </c>
      <c r="E165" s="48" t="s">
        <v>132</v>
      </c>
      <c r="F165" s="34">
        <v>1</v>
      </c>
      <c r="G165" s="31">
        <v>0.96</v>
      </c>
      <c r="H165" s="37">
        <f t="shared" si="8"/>
        <v>0.6719999999999999</v>
      </c>
      <c r="I165" s="3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5" customFormat="1" ht="12">
      <c r="A166" s="31">
        <v>157</v>
      </c>
      <c r="B166" s="47" t="s">
        <v>340</v>
      </c>
      <c r="C166" s="33" t="s">
        <v>341</v>
      </c>
      <c r="D166" s="34" t="s">
        <v>98</v>
      </c>
      <c r="E166" s="48" t="s">
        <v>132</v>
      </c>
      <c r="F166" s="34">
        <v>1</v>
      </c>
      <c r="G166" s="31">
        <v>0.96</v>
      </c>
      <c r="H166" s="37">
        <f t="shared" si="8"/>
        <v>0.6719999999999999</v>
      </c>
      <c r="I166" s="3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5" customFormat="1" ht="12">
      <c r="A167" s="31">
        <v>158</v>
      </c>
      <c r="B167" s="47" t="s">
        <v>342</v>
      </c>
      <c r="C167" s="33" t="s">
        <v>341</v>
      </c>
      <c r="D167" s="34" t="s">
        <v>98</v>
      </c>
      <c r="E167" s="48" t="s">
        <v>132</v>
      </c>
      <c r="F167" s="34">
        <v>1</v>
      </c>
      <c r="G167" s="31">
        <v>0.96</v>
      </c>
      <c r="H167" s="37">
        <f t="shared" si="8"/>
        <v>0.6719999999999999</v>
      </c>
      <c r="I167" s="3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5" customFormat="1" ht="12">
      <c r="A168" s="31">
        <v>159</v>
      </c>
      <c r="B168" s="47" t="s">
        <v>343</v>
      </c>
      <c r="C168" s="33" t="s">
        <v>344</v>
      </c>
      <c r="D168" s="34" t="s">
        <v>98</v>
      </c>
      <c r="E168" s="48" t="s">
        <v>132</v>
      </c>
      <c r="F168" s="34">
        <v>1</v>
      </c>
      <c r="G168" s="31">
        <v>0.96</v>
      </c>
      <c r="H168" s="37">
        <f t="shared" si="8"/>
        <v>0.6719999999999999</v>
      </c>
      <c r="I168" s="3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5" customFormat="1" ht="12">
      <c r="A169" s="31">
        <v>160</v>
      </c>
      <c r="B169" s="47" t="s">
        <v>345</v>
      </c>
      <c r="C169" s="33" t="s">
        <v>344</v>
      </c>
      <c r="D169" s="34" t="s">
        <v>98</v>
      </c>
      <c r="E169" s="48" t="s">
        <v>132</v>
      </c>
      <c r="F169" s="34">
        <v>1</v>
      </c>
      <c r="G169" s="31">
        <v>0.96</v>
      </c>
      <c r="H169" s="37">
        <f aca="true" t="shared" si="9" ref="H169:H199">G169*0.7</f>
        <v>0.6719999999999999</v>
      </c>
      <c r="I169" s="3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5" customFormat="1" ht="12">
      <c r="A170" s="31">
        <v>161</v>
      </c>
      <c r="B170" s="47" t="s">
        <v>346</v>
      </c>
      <c r="C170" s="33" t="s">
        <v>347</v>
      </c>
      <c r="D170" s="34" t="s">
        <v>98</v>
      </c>
      <c r="E170" s="48" t="s">
        <v>132</v>
      </c>
      <c r="F170" s="34">
        <v>1</v>
      </c>
      <c r="G170" s="31">
        <v>0.96</v>
      </c>
      <c r="H170" s="37">
        <f t="shared" si="9"/>
        <v>0.6719999999999999</v>
      </c>
      <c r="I170" s="3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5" customFormat="1" ht="12">
      <c r="A171" s="31">
        <v>162</v>
      </c>
      <c r="B171" s="47" t="s">
        <v>348</v>
      </c>
      <c r="C171" s="33" t="s">
        <v>347</v>
      </c>
      <c r="D171" s="34" t="s">
        <v>98</v>
      </c>
      <c r="E171" s="48" t="s">
        <v>132</v>
      </c>
      <c r="F171" s="34">
        <v>1</v>
      </c>
      <c r="G171" s="31">
        <v>0.96</v>
      </c>
      <c r="H171" s="37">
        <f t="shared" si="9"/>
        <v>0.6719999999999999</v>
      </c>
      <c r="I171" s="3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5" customFormat="1" ht="12">
      <c r="A172" s="31">
        <v>163</v>
      </c>
      <c r="B172" s="47" t="s">
        <v>349</v>
      </c>
      <c r="C172" s="33" t="s">
        <v>350</v>
      </c>
      <c r="D172" s="34" t="s">
        <v>98</v>
      </c>
      <c r="E172" s="48" t="s">
        <v>132</v>
      </c>
      <c r="F172" s="34">
        <v>1</v>
      </c>
      <c r="G172" s="31">
        <v>0.96</v>
      </c>
      <c r="H172" s="37">
        <f t="shared" si="9"/>
        <v>0.6719999999999999</v>
      </c>
      <c r="I172" s="3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5" customFormat="1" ht="12">
      <c r="A173" s="31">
        <v>164</v>
      </c>
      <c r="B173" s="47" t="s">
        <v>351</v>
      </c>
      <c r="C173" s="33" t="s">
        <v>350</v>
      </c>
      <c r="D173" s="34" t="s">
        <v>98</v>
      </c>
      <c r="E173" s="48" t="s">
        <v>132</v>
      </c>
      <c r="F173" s="34">
        <v>1</v>
      </c>
      <c r="G173" s="31">
        <v>0.96</v>
      </c>
      <c r="H173" s="37">
        <f t="shared" si="9"/>
        <v>0.6719999999999999</v>
      </c>
      <c r="I173" s="3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5" customFormat="1" ht="12">
      <c r="A174" s="31">
        <v>165</v>
      </c>
      <c r="B174" s="47" t="s">
        <v>352</v>
      </c>
      <c r="C174" s="33" t="s">
        <v>353</v>
      </c>
      <c r="D174" s="34" t="s">
        <v>98</v>
      </c>
      <c r="E174" s="48" t="s">
        <v>132</v>
      </c>
      <c r="F174" s="34">
        <v>1</v>
      </c>
      <c r="G174" s="31">
        <v>0.96</v>
      </c>
      <c r="H174" s="37">
        <f t="shared" si="9"/>
        <v>0.6719999999999999</v>
      </c>
      <c r="I174" s="3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5" customFormat="1" ht="12">
      <c r="A175" s="31">
        <v>166</v>
      </c>
      <c r="B175" s="47" t="s">
        <v>354</v>
      </c>
      <c r="C175" s="33" t="s">
        <v>353</v>
      </c>
      <c r="D175" s="34" t="s">
        <v>98</v>
      </c>
      <c r="E175" s="48" t="s">
        <v>132</v>
      </c>
      <c r="F175" s="34">
        <v>1</v>
      </c>
      <c r="G175" s="31">
        <v>0.96</v>
      </c>
      <c r="H175" s="37">
        <f t="shared" si="9"/>
        <v>0.6719999999999999</v>
      </c>
      <c r="I175" s="3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5" customFormat="1" ht="12">
      <c r="A176" s="31">
        <v>167</v>
      </c>
      <c r="B176" s="47" t="s">
        <v>355</v>
      </c>
      <c r="C176" s="33" t="s">
        <v>353</v>
      </c>
      <c r="D176" s="34" t="s">
        <v>98</v>
      </c>
      <c r="E176" s="48" t="s">
        <v>132</v>
      </c>
      <c r="F176" s="34">
        <v>1</v>
      </c>
      <c r="G176" s="31">
        <v>0.96</v>
      </c>
      <c r="H176" s="37">
        <f t="shared" si="9"/>
        <v>0.6719999999999999</v>
      </c>
      <c r="I176" s="3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5" customFormat="1" ht="12">
      <c r="A177" s="31">
        <v>168</v>
      </c>
      <c r="B177" s="47" t="s">
        <v>356</v>
      </c>
      <c r="C177" s="33" t="s">
        <v>357</v>
      </c>
      <c r="D177" s="34" t="s">
        <v>98</v>
      </c>
      <c r="E177" s="48" t="s">
        <v>132</v>
      </c>
      <c r="F177" s="34">
        <v>1</v>
      </c>
      <c r="G177" s="31">
        <v>0.96</v>
      </c>
      <c r="H177" s="37">
        <f t="shared" si="9"/>
        <v>0.6719999999999999</v>
      </c>
      <c r="I177" s="3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5" customFormat="1" ht="12">
      <c r="A178" s="31">
        <v>169</v>
      </c>
      <c r="B178" s="47" t="s">
        <v>358</v>
      </c>
      <c r="C178" s="33" t="s">
        <v>357</v>
      </c>
      <c r="D178" s="34" t="s">
        <v>98</v>
      </c>
      <c r="E178" s="48" t="s">
        <v>132</v>
      </c>
      <c r="F178" s="34">
        <v>1</v>
      </c>
      <c r="G178" s="31">
        <v>0.96</v>
      </c>
      <c r="H178" s="37">
        <f t="shared" si="9"/>
        <v>0.6719999999999999</v>
      </c>
      <c r="I178" s="3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5" customFormat="1" ht="12">
      <c r="A179" s="31">
        <v>170</v>
      </c>
      <c r="B179" s="47" t="s">
        <v>359</v>
      </c>
      <c r="C179" s="33" t="s">
        <v>360</v>
      </c>
      <c r="D179" s="34" t="s">
        <v>98</v>
      </c>
      <c r="E179" s="48" t="s">
        <v>132</v>
      </c>
      <c r="F179" s="34">
        <v>1</v>
      </c>
      <c r="G179" s="31">
        <v>0.96</v>
      </c>
      <c r="H179" s="37">
        <f t="shared" si="9"/>
        <v>0.6719999999999999</v>
      </c>
      <c r="I179" s="3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5" customFormat="1" ht="12">
      <c r="A180" s="31">
        <v>171</v>
      </c>
      <c r="B180" s="47" t="s">
        <v>361</v>
      </c>
      <c r="C180" s="33" t="s">
        <v>360</v>
      </c>
      <c r="D180" s="34" t="s">
        <v>98</v>
      </c>
      <c r="E180" s="48" t="s">
        <v>132</v>
      </c>
      <c r="F180" s="34">
        <v>1</v>
      </c>
      <c r="G180" s="31">
        <v>0.96</v>
      </c>
      <c r="H180" s="37">
        <f t="shared" si="9"/>
        <v>0.6719999999999999</v>
      </c>
      <c r="I180" s="3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5" customFormat="1" ht="12">
      <c r="A181" s="31">
        <v>172</v>
      </c>
      <c r="B181" s="47" t="s">
        <v>362</v>
      </c>
      <c r="C181" s="33" t="s">
        <v>360</v>
      </c>
      <c r="D181" s="34" t="s">
        <v>98</v>
      </c>
      <c r="E181" s="48" t="s">
        <v>132</v>
      </c>
      <c r="F181" s="34">
        <v>1</v>
      </c>
      <c r="G181" s="31">
        <v>0.96</v>
      </c>
      <c r="H181" s="37">
        <f t="shared" si="9"/>
        <v>0.6719999999999999</v>
      </c>
      <c r="I181" s="3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5" customFormat="1" ht="12">
      <c r="A182" s="31">
        <v>173</v>
      </c>
      <c r="B182" s="47" t="s">
        <v>363</v>
      </c>
      <c r="C182" s="33" t="s">
        <v>364</v>
      </c>
      <c r="D182" s="34" t="s">
        <v>98</v>
      </c>
      <c r="E182" s="48" t="s">
        <v>132</v>
      </c>
      <c r="F182" s="34">
        <v>1</v>
      </c>
      <c r="G182" s="31">
        <v>0.96</v>
      </c>
      <c r="H182" s="37">
        <f t="shared" si="9"/>
        <v>0.6719999999999999</v>
      </c>
      <c r="I182" s="3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5" customFormat="1" ht="12">
      <c r="A183" s="31">
        <v>174</v>
      </c>
      <c r="B183" s="47" t="s">
        <v>365</v>
      </c>
      <c r="C183" s="33" t="s">
        <v>364</v>
      </c>
      <c r="D183" s="34" t="s">
        <v>98</v>
      </c>
      <c r="E183" s="48" t="s">
        <v>132</v>
      </c>
      <c r="F183" s="34">
        <v>1</v>
      </c>
      <c r="G183" s="31">
        <v>0.96</v>
      </c>
      <c r="H183" s="37">
        <f t="shared" si="9"/>
        <v>0.6719999999999999</v>
      </c>
      <c r="I183" s="3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5" customFormat="1" ht="12">
      <c r="A184" s="31">
        <v>175</v>
      </c>
      <c r="B184" s="47" t="s">
        <v>366</v>
      </c>
      <c r="C184" s="33" t="s">
        <v>367</v>
      </c>
      <c r="D184" s="34" t="s">
        <v>98</v>
      </c>
      <c r="E184" s="48" t="s">
        <v>132</v>
      </c>
      <c r="F184" s="34">
        <v>1</v>
      </c>
      <c r="G184" s="31">
        <v>0.96</v>
      </c>
      <c r="H184" s="37">
        <f t="shared" si="9"/>
        <v>0.6719999999999999</v>
      </c>
      <c r="I184" s="3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5" customFormat="1" ht="12">
      <c r="A185" s="31">
        <v>176</v>
      </c>
      <c r="B185" s="47" t="s">
        <v>368</v>
      </c>
      <c r="C185" s="33" t="s">
        <v>367</v>
      </c>
      <c r="D185" s="34" t="s">
        <v>98</v>
      </c>
      <c r="E185" s="48" t="s">
        <v>132</v>
      </c>
      <c r="F185" s="34">
        <v>1</v>
      </c>
      <c r="G185" s="31">
        <v>0.96</v>
      </c>
      <c r="H185" s="37">
        <f t="shared" si="9"/>
        <v>0.6719999999999999</v>
      </c>
      <c r="I185" s="3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5" customFormat="1" ht="12">
      <c r="A186" s="31">
        <v>177</v>
      </c>
      <c r="B186" s="47" t="s">
        <v>369</v>
      </c>
      <c r="C186" s="33" t="s">
        <v>370</v>
      </c>
      <c r="D186" s="34" t="s">
        <v>98</v>
      </c>
      <c r="E186" s="48" t="s">
        <v>132</v>
      </c>
      <c r="F186" s="34">
        <v>1</v>
      </c>
      <c r="G186" s="31">
        <v>0.96</v>
      </c>
      <c r="H186" s="37">
        <f t="shared" si="9"/>
        <v>0.6719999999999999</v>
      </c>
      <c r="I186" s="3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5" customFormat="1" ht="12">
      <c r="A187" s="31">
        <v>178</v>
      </c>
      <c r="B187" s="47" t="s">
        <v>371</v>
      </c>
      <c r="C187" s="33" t="s">
        <v>370</v>
      </c>
      <c r="D187" s="34" t="s">
        <v>98</v>
      </c>
      <c r="E187" s="48" t="s">
        <v>132</v>
      </c>
      <c r="F187" s="34">
        <v>1</v>
      </c>
      <c r="G187" s="31">
        <v>0.96</v>
      </c>
      <c r="H187" s="37">
        <f t="shared" si="9"/>
        <v>0.6719999999999999</v>
      </c>
      <c r="I187" s="3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5" customFormat="1" ht="12">
      <c r="A188" s="31">
        <v>179</v>
      </c>
      <c r="B188" s="47" t="s">
        <v>372</v>
      </c>
      <c r="C188" s="33" t="s">
        <v>373</v>
      </c>
      <c r="D188" s="34" t="s">
        <v>98</v>
      </c>
      <c r="E188" s="48" t="s">
        <v>132</v>
      </c>
      <c r="F188" s="34">
        <v>1</v>
      </c>
      <c r="G188" s="31">
        <v>0.96</v>
      </c>
      <c r="H188" s="37">
        <f t="shared" si="9"/>
        <v>0.6719999999999999</v>
      </c>
      <c r="I188" s="3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5" customFormat="1" ht="12">
      <c r="A189" s="31">
        <v>180</v>
      </c>
      <c r="B189" s="47" t="s">
        <v>374</v>
      </c>
      <c r="C189" s="33" t="s">
        <v>373</v>
      </c>
      <c r="D189" s="34" t="s">
        <v>98</v>
      </c>
      <c r="E189" s="48" t="s">
        <v>132</v>
      </c>
      <c r="F189" s="34">
        <v>1</v>
      </c>
      <c r="G189" s="31">
        <v>0.96</v>
      </c>
      <c r="H189" s="37">
        <f t="shared" si="9"/>
        <v>0.6719999999999999</v>
      </c>
      <c r="I189" s="3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s="5" customFormat="1" ht="12">
      <c r="A190" s="31">
        <v>181</v>
      </c>
      <c r="B190" s="47" t="s">
        <v>375</v>
      </c>
      <c r="C190" s="33" t="s">
        <v>373</v>
      </c>
      <c r="D190" s="34" t="s">
        <v>98</v>
      </c>
      <c r="E190" s="48" t="s">
        <v>132</v>
      </c>
      <c r="F190" s="34">
        <v>1</v>
      </c>
      <c r="G190" s="31">
        <v>0.96</v>
      </c>
      <c r="H190" s="37">
        <f t="shared" si="9"/>
        <v>0.6719999999999999</v>
      </c>
      <c r="I190" s="3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s="5" customFormat="1" ht="12">
      <c r="A191" s="31">
        <v>182</v>
      </c>
      <c r="B191" s="47" t="s">
        <v>376</v>
      </c>
      <c r="C191" s="33" t="s">
        <v>377</v>
      </c>
      <c r="D191" s="34" t="s">
        <v>98</v>
      </c>
      <c r="E191" s="48" t="s">
        <v>132</v>
      </c>
      <c r="F191" s="34">
        <v>1</v>
      </c>
      <c r="G191" s="31">
        <v>0.96</v>
      </c>
      <c r="H191" s="37">
        <f t="shared" si="9"/>
        <v>0.6719999999999999</v>
      </c>
      <c r="I191" s="3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s="5" customFormat="1" ht="12">
      <c r="A192" s="31">
        <v>183</v>
      </c>
      <c r="B192" s="47" t="s">
        <v>378</v>
      </c>
      <c r="C192" s="33" t="s">
        <v>377</v>
      </c>
      <c r="D192" s="34" t="s">
        <v>98</v>
      </c>
      <c r="E192" s="48" t="s">
        <v>132</v>
      </c>
      <c r="F192" s="34">
        <v>1</v>
      </c>
      <c r="G192" s="31">
        <v>0.96</v>
      </c>
      <c r="H192" s="37">
        <f t="shared" si="9"/>
        <v>0.6719999999999999</v>
      </c>
      <c r="I192" s="3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s="5" customFormat="1" ht="12">
      <c r="A193" s="31">
        <v>184</v>
      </c>
      <c r="B193" s="47" t="s">
        <v>379</v>
      </c>
      <c r="C193" s="33" t="s">
        <v>380</v>
      </c>
      <c r="D193" s="34" t="s">
        <v>98</v>
      </c>
      <c r="E193" s="48" t="s">
        <v>132</v>
      </c>
      <c r="F193" s="34">
        <v>1</v>
      </c>
      <c r="G193" s="31">
        <v>0.96</v>
      </c>
      <c r="H193" s="37">
        <f t="shared" si="9"/>
        <v>0.6719999999999999</v>
      </c>
      <c r="I193" s="3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s="5" customFormat="1" ht="12">
      <c r="A194" s="31">
        <v>185</v>
      </c>
      <c r="B194" s="47" t="s">
        <v>381</v>
      </c>
      <c r="C194" s="33" t="s">
        <v>382</v>
      </c>
      <c r="D194" s="34" t="s">
        <v>98</v>
      </c>
      <c r="E194" s="48" t="s">
        <v>132</v>
      </c>
      <c r="F194" s="34">
        <v>1</v>
      </c>
      <c r="G194" s="31">
        <v>0.96</v>
      </c>
      <c r="H194" s="37">
        <f t="shared" si="9"/>
        <v>0.6719999999999999</v>
      </c>
      <c r="I194" s="3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s="5" customFormat="1" ht="12">
      <c r="A195" s="31">
        <v>186</v>
      </c>
      <c r="B195" s="47" t="s">
        <v>383</v>
      </c>
      <c r="C195" s="33" t="s">
        <v>384</v>
      </c>
      <c r="D195" s="34" t="s">
        <v>98</v>
      </c>
      <c r="E195" s="48" t="s">
        <v>132</v>
      </c>
      <c r="F195" s="34">
        <v>1</v>
      </c>
      <c r="G195" s="31">
        <v>0.96</v>
      </c>
      <c r="H195" s="37">
        <f t="shared" si="9"/>
        <v>0.6719999999999999</v>
      </c>
      <c r="I195" s="3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s="5" customFormat="1" ht="12">
      <c r="A196" s="31">
        <v>187</v>
      </c>
      <c r="B196" s="47" t="s">
        <v>385</v>
      </c>
      <c r="C196" s="33" t="s">
        <v>384</v>
      </c>
      <c r="D196" s="34" t="s">
        <v>98</v>
      </c>
      <c r="E196" s="48" t="s">
        <v>132</v>
      </c>
      <c r="F196" s="34">
        <v>1</v>
      </c>
      <c r="G196" s="31">
        <v>0.96</v>
      </c>
      <c r="H196" s="37">
        <f t="shared" si="9"/>
        <v>0.6719999999999999</v>
      </c>
      <c r="I196" s="3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s="5" customFormat="1" ht="12">
      <c r="A197" s="31">
        <v>188</v>
      </c>
      <c r="B197" s="32" t="s">
        <v>386</v>
      </c>
      <c r="C197" s="33" t="s">
        <v>387</v>
      </c>
      <c r="D197" s="34" t="s">
        <v>98</v>
      </c>
      <c r="E197" s="48" t="s">
        <v>132</v>
      </c>
      <c r="F197" s="41">
        <v>1</v>
      </c>
      <c r="G197" s="41">
        <v>18.4</v>
      </c>
      <c r="H197" s="37">
        <f t="shared" si="9"/>
        <v>12.879999999999999</v>
      </c>
      <c r="I197" s="3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s="5" customFormat="1" ht="12">
      <c r="A198" s="31">
        <v>189</v>
      </c>
      <c r="B198" s="32" t="s">
        <v>388</v>
      </c>
      <c r="C198" s="33" t="s">
        <v>389</v>
      </c>
      <c r="D198" s="34" t="s">
        <v>98</v>
      </c>
      <c r="E198" s="48" t="s">
        <v>132</v>
      </c>
      <c r="F198" s="34">
        <v>1</v>
      </c>
      <c r="G198" s="31">
        <v>0.96</v>
      </c>
      <c r="H198" s="37">
        <f t="shared" si="9"/>
        <v>0.6719999999999999</v>
      </c>
      <c r="I198" s="3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s="5" customFormat="1" ht="12">
      <c r="A199" s="31">
        <v>190</v>
      </c>
      <c r="B199" s="32" t="s">
        <v>390</v>
      </c>
      <c r="C199" s="33" t="s">
        <v>391</v>
      </c>
      <c r="D199" s="34" t="s">
        <v>98</v>
      </c>
      <c r="E199" s="48" t="s">
        <v>132</v>
      </c>
      <c r="F199" s="34">
        <v>1</v>
      </c>
      <c r="G199" s="31">
        <v>0.96</v>
      </c>
      <c r="H199" s="37">
        <f aca="true" t="shared" si="10" ref="H199:H230">G199*0.7</f>
        <v>0.6719999999999999</v>
      </c>
      <c r="I199" s="3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s="5" customFormat="1" ht="12">
      <c r="A200" s="31">
        <v>191</v>
      </c>
      <c r="B200" s="32" t="s">
        <v>392</v>
      </c>
      <c r="C200" s="33" t="s">
        <v>391</v>
      </c>
      <c r="D200" s="34" t="s">
        <v>98</v>
      </c>
      <c r="E200" s="48" t="s">
        <v>132</v>
      </c>
      <c r="F200" s="34">
        <v>1</v>
      </c>
      <c r="G200" s="31">
        <v>0.96</v>
      </c>
      <c r="H200" s="37">
        <f t="shared" si="10"/>
        <v>0.6719999999999999</v>
      </c>
      <c r="I200" s="3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s="5" customFormat="1" ht="12">
      <c r="A201" s="31">
        <v>192</v>
      </c>
      <c r="B201" s="32" t="s">
        <v>393</v>
      </c>
      <c r="C201" s="33" t="s">
        <v>391</v>
      </c>
      <c r="D201" s="34" t="s">
        <v>98</v>
      </c>
      <c r="E201" s="48" t="s">
        <v>132</v>
      </c>
      <c r="F201" s="34">
        <v>1</v>
      </c>
      <c r="G201" s="31">
        <v>0.96</v>
      </c>
      <c r="H201" s="37">
        <f t="shared" si="10"/>
        <v>0.6719999999999999</v>
      </c>
      <c r="I201" s="3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s="5" customFormat="1" ht="12">
      <c r="A202" s="31">
        <v>193</v>
      </c>
      <c r="B202" s="32" t="s">
        <v>394</v>
      </c>
      <c r="C202" s="33" t="s">
        <v>395</v>
      </c>
      <c r="D202" s="34" t="s">
        <v>98</v>
      </c>
      <c r="E202" s="48" t="s">
        <v>132</v>
      </c>
      <c r="F202" s="34">
        <v>1</v>
      </c>
      <c r="G202" s="31">
        <v>0.96</v>
      </c>
      <c r="H202" s="37">
        <f t="shared" si="10"/>
        <v>0.6719999999999999</v>
      </c>
      <c r="I202" s="3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s="5" customFormat="1" ht="12">
      <c r="A203" s="31">
        <v>194</v>
      </c>
      <c r="B203" s="32" t="s">
        <v>396</v>
      </c>
      <c r="C203" s="33" t="s">
        <v>395</v>
      </c>
      <c r="D203" s="34" t="s">
        <v>98</v>
      </c>
      <c r="E203" s="48" t="s">
        <v>132</v>
      </c>
      <c r="F203" s="34">
        <v>1</v>
      </c>
      <c r="G203" s="31">
        <v>0.96</v>
      </c>
      <c r="H203" s="37">
        <f t="shared" si="10"/>
        <v>0.6719999999999999</v>
      </c>
      <c r="I203" s="3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s="5" customFormat="1" ht="12">
      <c r="A204" s="31">
        <v>195</v>
      </c>
      <c r="B204" s="32" t="s">
        <v>397</v>
      </c>
      <c r="C204" s="33" t="s">
        <v>395</v>
      </c>
      <c r="D204" s="34" t="s">
        <v>98</v>
      </c>
      <c r="E204" s="48" t="s">
        <v>132</v>
      </c>
      <c r="F204" s="34">
        <v>1</v>
      </c>
      <c r="G204" s="31">
        <v>0.96</v>
      </c>
      <c r="H204" s="37">
        <f t="shared" si="10"/>
        <v>0.6719999999999999</v>
      </c>
      <c r="I204" s="3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s="5" customFormat="1" ht="12">
      <c r="A205" s="31">
        <v>196</v>
      </c>
      <c r="B205" s="32" t="s">
        <v>398</v>
      </c>
      <c r="C205" s="33" t="s">
        <v>399</v>
      </c>
      <c r="D205" s="34" t="s">
        <v>98</v>
      </c>
      <c r="E205" s="48" t="s">
        <v>132</v>
      </c>
      <c r="F205" s="34">
        <v>1</v>
      </c>
      <c r="G205" s="31">
        <v>0.96</v>
      </c>
      <c r="H205" s="37">
        <f t="shared" si="10"/>
        <v>0.6719999999999999</v>
      </c>
      <c r="I205" s="3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s="5" customFormat="1" ht="12">
      <c r="A206" s="31">
        <v>197</v>
      </c>
      <c r="B206" s="32" t="s">
        <v>400</v>
      </c>
      <c r="C206" s="33" t="s">
        <v>399</v>
      </c>
      <c r="D206" s="34" t="s">
        <v>98</v>
      </c>
      <c r="E206" s="48" t="s">
        <v>132</v>
      </c>
      <c r="F206" s="34">
        <v>1</v>
      </c>
      <c r="G206" s="31">
        <v>0.96</v>
      </c>
      <c r="H206" s="37">
        <f t="shared" si="10"/>
        <v>0.6719999999999999</v>
      </c>
      <c r="I206" s="3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s="5" customFormat="1" ht="12">
      <c r="A207" s="31">
        <v>198</v>
      </c>
      <c r="B207" s="32" t="s">
        <v>401</v>
      </c>
      <c r="C207" s="33" t="s">
        <v>402</v>
      </c>
      <c r="D207" s="34" t="s">
        <v>98</v>
      </c>
      <c r="E207" s="48" t="s">
        <v>132</v>
      </c>
      <c r="F207" s="34">
        <v>1</v>
      </c>
      <c r="G207" s="31">
        <v>0.96</v>
      </c>
      <c r="H207" s="37">
        <f t="shared" si="10"/>
        <v>0.6719999999999999</v>
      </c>
      <c r="I207" s="3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s="5" customFormat="1" ht="12">
      <c r="A208" s="31">
        <v>199</v>
      </c>
      <c r="B208" s="32" t="s">
        <v>403</v>
      </c>
      <c r="C208" s="33" t="s">
        <v>402</v>
      </c>
      <c r="D208" s="34" t="s">
        <v>98</v>
      </c>
      <c r="E208" s="48" t="s">
        <v>132</v>
      </c>
      <c r="F208" s="34">
        <v>1</v>
      </c>
      <c r="G208" s="31">
        <v>0.96</v>
      </c>
      <c r="H208" s="37">
        <f t="shared" si="10"/>
        <v>0.6719999999999999</v>
      </c>
      <c r="I208" s="3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s="5" customFormat="1" ht="12">
      <c r="A209" s="31">
        <v>200</v>
      </c>
      <c r="B209" s="32" t="s">
        <v>404</v>
      </c>
      <c r="C209" s="33" t="s">
        <v>402</v>
      </c>
      <c r="D209" s="34" t="s">
        <v>98</v>
      </c>
      <c r="E209" s="48" t="s">
        <v>132</v>
      </c>
      <c r="F209" s="34">
        <v>1</v>
      </c>
      <c r="G209" s="31">
        <v>0.96</v>
      </c>
      <c r="H209" s="37">
        <f t="shared" si="10"/>
        <v>0.6719999999999999</v>
      </c>
      <c r="I209" s="3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s="5" customFormat="1" ht="12">
      <c r="A210" s="31">
        <v>201</v>
      </c>
      <c r="B210" s="32" t="s">
        <v>405</v>
      </c>
      <c r="C210" s="33" t="s">
        <v>115</v>
      </c>
      <c r="D210" s="34" t="s">
        <v>98</v>
      </c>
      <c r="E210" s="48" t="s">
        <v>132</v>
      </c>
      <c r="F210" s="34">
        <v>1</v>
      </c>
      <c r="G210" s="31">
        <v>0.96</v>
      </c>
      <c r="H210" s="37">
        <f t="shared" si="10"/>
        <v>0.6719999999999999</v>
      </c>
      <c r="I210" s="3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s="5" customFormat="1" ht="12">
      <c r="A211" s="31">
        <v>202</v>
      </c>
      <c r="B211" s="32" t="s">
        <v>406</v>
      </c>
      <c r="C211" s="33" t="s">
        <v>115</v>
      </c>
      <c r="D211" s="34" t="s">
        <v>98</v>
      </c>
      <c r="E211" s="48" t="s">
        <v>132</v>
      </c>
      <c r="F211" s="34">
        <v>1</v>
      </c>
      <c r="G211" s="31">
        <v>0.96</v>
      </c>
      <c r="H211" s="37">
        <f t="shared" si="10"/>
        <v>0.6719999999999999</v>
      </c>
      <c r="I211" s="3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s="5" customFormat="1" ht="12">
      <c r="A212" s="31">
        <v>203</v>
      </c>
      <c r="B212" s="32" t="s">
        <v>407</v>
      </c>
      <c r="C212" s="33" t="s">
        <v>115</v>
      </c>
      <c r="D212" s="34" t="s">
        <v>98</v>
      </c>
      <c r="E212" s="48" t="s">
        <v>132</v>
      </c>
      <c r="F212" s="34">
        <v>1</v>
      </c>
      <c r="G212" s="31">
        <v>0.96</v>
      </c>
      <c r="H212" s="37">
        <f t="shared" si="10"/>
        <v>0.6719999999999999</v>
      </c>
      <c r="I212" s="3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s="5" customFormat="1" ht="12">
      <c r="A213" s="31">
        <v>204</v>
      </c>
      <c r="B213" s="32" t="s">
        <v>408</v>
      </c>
      <c r="C213" s="33" t="s">
        <v>409</v>
      </c>
      <c r="D213" s="34" t="s">
        <v>98</v>
      </c>
      <c r="E213" s="48" t="s">
        <v>132</v>
      </c>
      <c r="F213" s="34">
        <v>1</v>
      </c>
      <c r="G213" s="31">
        <v>0.96</v>
      </c>
      <c r="H213" s="37">
        <f t="shared" si="10"/>
        <v>0.6719999999999999</v>
      </c>
      <c r="I213" s="3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s="5" customFormat="1" ht="12">
      <c r="A214" s="31">
        <v>205</v>
      </c>
      <c r="B214" s="32" t="s">
        <v>410</v>
      </c>
      <c r="C214" s="33" t="s">
        <v>409</v>
      </c>
      <c r="D214" s="34" t="s">
        <v>98</v>
      </c>
      <c r="E214" s="48" t="s">
        <v>132</v>
      </c>
      <c r="F214" s="34">
        <v>1</v>
      </c>
      <c r="G214" s="31">
        <v>0.96</v>
      </c>
      <c r="H214" s="37">
        <f t="shared" si="10"/>
        <v>0.6719999999999999</v>
      </c>
      <c r="I214" s="3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s="5" customFormat="1" ht="12">
      <c r="A215" s="31">
        <v>206</v>
      </c>
      <c r="B215" s="32" t="s">
        <v>411</v>
      </c>
      <c r="C215" s="33" t="s">
        <v>409</v>
      </c>
      <c r="D215" s="34" t="s">
        <v>98</v>
      </c>
      <c r="E215" s="48" t="s">
        <v>132</v>
      </c>
      <c r="F215" s="34">
        <v>1</v>
      </c>
      <c r="G215" s="31">
        <v>0.96</v>
      </c>
      <c r="H215" s="37">
        <f t="shared" si="10"/>
        <v>0.6719999999999999</v>
      </c>
      <c r="I215" s="3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s="5" customFormat="1" ht="12">
      <c r="A216" s="31">
        <v>207</v>
      </c>
      <c r="B216" s="32" t="s">
        <v>412</v>
      </c>
      <c r="C216" s="33" t="s">
        <v>409</v>
      </c>
      <c r="D216" s="34" t="s">
        <v>98</v>
      </c>
      <c r="E216" s="48" t="s">
        <v>132</v>
      </c>
      <c r="F216" s="34">
        <v>1</v>
      </c>
      <c r="G216" s="31">
        <v>0.96</v>
      </c>
      <c r="H216" s="37">
        <f t="shared" si="10"/>
        <v>0.6719999999999999</v>
      </c>
      <c r="I216" s="3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s="5" customFormat="1" ht="12">
      <c r="A217" s="31">
        <v>208</v>
      </c>
      <c r="B217" s="32" t="s">
        <v>413</v>
      </c>
      <c r="C217" s="33" t="s">
        <v>414</v>
      </c>
      <c r="D217" s="34" t="s">
        <v>98</v>
      </c>
      <c r="E217" s="48" t="s">
        <v>132</v>
      </c>
      <c r="F217" s="34">
        <v>1</v>
      </c>
      <c r="G217" s="31">
        <v>0.96</v>
      </c>
      <c r="H217" s="37">
        <f t="shared" si="10"/>
        <v>0.6719999999999999</v>
      </c>
      <c r="I217" s="3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s="5" customFormat="1" ht="12">
      <c r="A218" s="31">
        <v>209</v>
      </c>
      <c r="B218" s="32" t="s">
        <v>415</v>
      </c>
      <c r="C218" s="33" t="s">
        <v>414</v>
      </c>
      <c r="D218" s="34" t="s">
        <v>98</v>
      </c>
      <c r="E218" s="48" t="s">
        <v>132</v>
      </c>
      <c r="F218" s="34">
        <v>1</v>
      </c>
      <c r="G218" s="31">
        <v>0.96</v>
      </c>
      <c r="H218" s="37">
        <f t="shared" si="10"/>
        <v>0.6719999999999999</v>
      </c>
      <c r="I218" s="3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s="5" customFormat="1" ht="12">
      <c r="A219" s="31">
        <v>210</v>
      </c>
      <c r="B219" s="32" t="s">
        <v>416</v>
      </c>
      <c r="C219" s="33" t="s">
        <v>417</v>
      </c>
      <c r="D219" s="34" t="s">
        <v>98</v>
      </c>
      <c r="E219" s="48" t="s">
        <v>132</v>
      </c>
      <c r="F219" s="34">
        <v>1</v>
      </c>
      <c r="G219" s="31">
        <v>0.96</v>
      </c>
      <c r="H219" s="37">
        <f t="shared" si="10"/>
        <v>0.6719999999999999</v>
      </c>
      <c r="I219" s="3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s="5" customFormat="1" ht="12">
      <c r="A220" s="31">
        <v>211</v>
      </c>
      <c r="B220" s="32" t="s">
        <v>418</v>
      </c>
      <c r="C220" s="33" t="s">
        <v>417</v>
      </c>
      <c r="D220" s="34" t="s">
        <v>98</v>
      </c>
      <c r="E220" s="48" t="s">
        <v>132</v>
      </c>
      <c r="F220" s="34">
        <v>1</v>
      </c>
      <c r="G220" s="31">
        <v>0.96</v>
      </c>
      <c r="H220" s="37">
        <f t="shared" si="10"/>
        <v>0.6719999999999999</v>
      </c>
      <c r="I220" s="3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s="5" customFormat="1" ht="12">
      <c r="A221" s="31">
        <v>212</v>
      </c>
      <c r="B221" s="32" t="s">
        <v>419</v>
      </c>
      <c r="C221" s="33" t="s">
        <v>417</v>
      </c>
      <c r="D221" s="34" t="s">
        <v>98</v>
      </c>
      <c r="E221" s="48" t="s">
        <v>132</v>
      </c>
      <c r="F221" s="34">
        <v>1</v>
      </c>
      <c r="G221" s="31">
        <v>0.96</v>
      </c>
      <c r="H221" s="37">
        <f t="shared" si="10"/>
        <v>0.6719999999999999</v>
      </c>
      <c r="I221" s="3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s="5" customFormat="1" ht="12">
      <c r="A222" s="31">
        <v>213</v>
      </c>
      <c r="B222" s="32" t="s">
        <v>420</v>
      </c>
      <c r="C222" s="33" t="s">
        <v>421</v>
      </c>
      <c r="D222" s="34" t="s">
        <v>98</v>
      </c>
      <c r="E222" s="48" t="s">
        <v>132</v>
      </c>
      <c r="F222" s="34">
        <v>1</v>
      </c>
      <c r="G222" s="31">
        <v>0.96</v>
      </c>
      <c r="H222" s="37">
        <f t="shared" si="10"/>
        <v>0.6719999999999999</v>
      </c>
      <c r="I222" s="3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s="5" customFormat="1" ht="12">
      <c r="A223" s="31">
        <v>214</v>
      </c>
      <c r="B223" s="32" t="s">
        <v>422</v>
      </c>
      <c r="C223" s="33" t="s">
        <v>421</v>
      </c>
      <c r="D223" s="34" t="s">
        <v>98</v>
      </c>
      <c r="E223" s="48" t="s">
        <v>132</v>
      </c>
      <c r="F223" s="34">
        <v>1</v>
      </c>
      <c r="G223" s="31">
        <v>0.96</v>
      </c>
      <c r="H223" s="37">
        <f t="shared" si="10"/>
        <v>0.6719999999999999</v>
      </c>
      <c r="I223" s="3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s="5" customFormat="1" ht="12">
      <c r="A224" s="31">
        <v>215</v>
      </c>
      <c r="B224" s="32" t="s">
        <v>423</v>
      </c>
      <c r="C224" s="33" t="s">
        <v>424</v>
      </c>
      <c r="D224" s="34" t="s">
        <v>98</v>
      </c>
      <c r="E224" s="48" t="s">
        <v>132</v>
      </c>
      <c r="F224" s="34">
        <v>1</v>
      </c>
      <c r="G224" s="31">
        <v>0.96</v>
      </c>
      <c r="H224" s="37">
        <f t="shared" si="10"/>
        <v>0.6719999999999999</v>
      </c>
      <c r="I224" s="3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s="5" customFormat="1" ht="12">
      <c r="A225" s="31">
        <v>216</v>
      </c>
      <c r="B225" s="32" t="s">
        <v>425</v>
      </c>
      <c r="C225" s="33" t="s">
        <v>424</v>
      </c>
      <c r="D225" s="34" t="s">
        <v>98</v>
      </c>
      <c r="E225" s="48" t="s">
        <v>132</v>
      </c>
      <c r="F225" s="34">
        <v>1</v>
      </c>
      <c r="G225" s="31">
        <v>0.96</v>
      </c>
      <c r="H225" s="37">
        <f t="shared" si="10"/>
        <v>0.6719999999999999</v>
      </c>
      <c r="I225" s="3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s="5" customFormat="1" ht="12">
      <c r="A226" s="31">
        <v>217</v>
      </c>
      <c r="B226" s="32" t="s">
        <v>426</v>
      </c>
      <c r="C226" s="33" t="s">
        <v>427</v>
      </c>
      <c r="D226" s="34" t="s">
        <v>98</v>
      </c>
      <c r="E226" s="48" t="s">
        <v>132</v>
      </c>
      <c r="F226" s="34">
        <v>1</v>
      </c>
      <c r="G226" s="31">
        <v>0.96</v>
      </c>
      <c r="H226" s="37">
        <f t="shared" si="10"/>
        <v>0.6719999999999999</v>
      </c>
      <c r="I226" s="3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s="5" customFormat="1" ht="12">
      <c r="A227" s="31">
        <v>218</v>
      </c>
      <c r="B227" s="32" t="s">
        <v>428</v>
      </c>
      <c r="C227" s="33" t="s">
        <v>427</v>
      </c>
      <c r="D227" s="34" t="s">
        <v>98</v>
      </c>
      <c r="E227" s="48" t="s">
        <v>132</v>
      </c>
      <c r="F227" s="34">
        <v>1</v>
      </c>
      <c r="G227" s="31">
        <v>0.96</v>
      </c>
      <c r="H227" s="37">
        <f t="shared" si="10"/>
        <v>0.6719999999999999</v>
      </c>
      <c r="I227" s="3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s="5" customFormat="1" ht="12">
      <c r="A228" s="31">
        <v>219</v>
      </c>
      <c r="B228" s="32" t="s">
        <v>429</v>
      </c>
      <c r="C228" s="33" t="s">
        <v>430</v>
      </c>
      <c r="D228" s="34" t="s">
        <v>98</v>
      </c>
      <c r="E228" s="48" t="s">
        <v>132</v>
      </c>
      <c r="F228" s="34">
        <v>1</v>
      </c>
      <c r="G228" s="31">
        <v>18.4</v>
      </c>
      <c r="H228" s="37">
        <f t="shared" si="10"/>
        <v>12.879999999999999</v>
      </c>
      <c r="I228" s="3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s="5" customFormat="1" ht="12">
      <c r="A229" s="31">
        <v>220</v>
      </c>
      <c r="B229" s="56" t="s">
        <v>431</v>
      </c>
      <c r="C229" s="33" t="s">
        <v>432</v>
      </c>
      <c r="D229" s="34" t="s">
        <v>98</v>
      </c>
      <c r="E229" s="48" t="s">
        <v>132</v>
      </c>
      <c r="F229" s="34">
        <v>1</v>
      </c>
      <c r="G229" s="31">
        <v>0.96</v>
      </c>
      <c r="H229" s="37">
        <f t="shared" si="10"/>
        <v>0.6719999999999999</v>
      </c>
      <c r="I229" s="3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s="5" customFormat="1" ht="12">
      <c r="A230" s="31">
        <v>221</v>
      </c>
      <c r="B230" s="56" t="s">
        <v>433</v>
      </c>
      <c r="C230" s="33" t="s">
        <v>434</v>
      </c>
      <c r="D230" s="34" t="s">
        <v>98</v>
      </c>
      <c r="E230" s="48" t="s">
        <v>132</v>
      </c>
      <c r="F230" s="34">
        <v>1</v>
      </c>
      <c r="G230" s="31">
        <v>0.96</v>
      </c>
      <c r="H230" s="37">
        <f aca="true" t="shared" si="11" ref="H230:H250">G230*0.7</f>
        <v>0.6719999999999999</v>
      </c>
      <c r="I230" s="3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s="5" customFormat="1" ht="12">
      <c r="A231" s="31">
        <v>222</v>
      </c>
      <c r="B231" s="56" t="s">
        <v>435</v>
      </c>
      <c r="C231" s="33" t="s">
        <v>434</v>
      </c>
      <c r="D231" s="34" t="s">
        <v>98</v>
      </c>
      <c r="E231" s="48" t="s">
        <v>132</v>
      </c>
      <c r="F231" s="34">
        <v>1</v>
      </c>
      <c r="G231" s="31">
        <v>0.96</v>
      </c>
      <c r="H231" s="37">
        <f t="shared" si="11"/>
        <v>0.6719999999999999</v>
      </c>
      <c r="I231" s="3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s="5" customFormat="1" ht="12">
      <c r="A232" s="31">
        <v>223</v>
      </c>
      <c r="B232" s="56" t="s">
        <v>436</v>
      </c>
      <c r="C232" s="33" t="s">
        <v>437</v>
      </c>
      <c r="D232" s="34" t="s">
        <v>98</v>
      </c>
      <c r="E232" s="48" t="s">
        <v>132</v>
      </c>
      <c r="F232" s="34">
        <v>1</v>
      </c>
      <c r="G232" s="31">
        <v>0.96</v>
      </c>
      <c r="H232" s="37">
        <f t="shared" si="11"/>
        <v>0.6719999999999999</v>
      </c>
      <c r="I232" s="3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s="5" customFormat="1" ht="12">
      <c r="A233" s="31">
        <v>224</v>
      </c>
      <c r="B233" s="56" t="s">
        <v>438</v>
      </c>
      <c r="C233" s="33" t="s">
        <v>437</v>
      </c>
      <c r="D233" s="34" t="s">
        <v>98</v>
      </c>
      <c r="E233" s="48" t="s">
        <v>132</v>
      </c>
      <c r="F233" s="34">
        <v>1</v>
      </c>
      <c r="G233" s="31">
        <v>0.96</v>
      </c>
      <c r="H233" s="37">
        <f t="shared" si="11"/>
        <v>0.6719999999999999</v>
      </c>
      <c r="I233" s="3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s="5" customFormat="1" ht="12">
      <c r="A234" s="31">
        <v>225</v>
      </c>
      <c r="B234" s="56" t="s">
        <v>439</v>
      </c>
      <c r="C234" s="33" t="s">
        <v>440</v>
      </c>
      <c r="D234" s="34" t="s">
        <v>98</v>
      </c>
      <c r="E234" s="48" t="s">
        <v>132</v>
      </c>
      <c r="F234" s="34">
        <v>1</v>
      </c>
      <c r="G234" s="31">
        <v>0.96</v>
      </c>
      <c r="H234" s="37">
        <f t="shared" si="11"/>
        <v>0.6719999999999999</v>
      </c>
      <c r="I234" s="3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s="5" customFormat="1" ht="12">
      <c r="A235" s="31">
        <v>226</v>
      </c>
      <c r="B235" s="56" t="s">
        <v>441</v>
      </c>
      <c r="C235" s="33" t="s">
        <v>440</v>
      </c>
      <c r="D235" s="34" t="s">
        <v>98</v>
      </c>
      <c r="E235" s="48" t="s">
        <v>132</v>
      </c>
      <c r="F235" s="34">
        <v>1</v>
      </c>
      <c r="G235" s="31">
        <v>0.96</v>
      </c>
      <c r="H235" s="37">
        <f t="shared" si="11"/>
        <v>0.6719999999999999</v>
      </c>
      <c r="I235" s="3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s="5" customFormat="1" ht="12">
      <c r="A236" s="31">
        <v>227</v>
      </c>
      <c r="B236" s="56" t="s">
        <v>442</v>
      </c>
      <c r="C236" s="33" t="s">
        <v>443</v>
      </c>
      <c r="D236" s="34" t="s">
        <v>98</v>
      </c>
      <c r="E236" s="48" t="s">
        <v>132</v>
      </c>
      <c r="F236" s="34">
        <v>1</v>
      </c>
      <c r="G236" s="31">
        <v>0.96</v>
      </c>
      <c r="H236" s="37">
        <f t="shared" si="11"/>
        <v>0.6719999999999999</v>
      </c>
      <c r="I236" s="3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s="5" customFormat="1" ht="12">
      <c r="A237" s="31">
        <v>228</v>
      </c>
      <c r="B237" s="56" t="s">
        <v>444</v>
      </c>
      <c r="C237" s="33" t="s">
        <v>445</v>
      </c>
      <c r="D237" s="34" t="s">
        <v>98</v>
      </c>
      <c r="E237" s="48" t="s">
        <v>132</v>
      </c>
      <c r="F237" s="34">
        <v>1</v>
      </c>
      <c r="G237" s="31">
        <v>0.96</v>
      </c>
      <c r="H237" s="37">
        <f t="shared" si="11"/>
        <v>0.6719999999999999</v>
      </c>
      <c r="I237" s="3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s="5" customFormat="1" ht="12">
      <c r="A238" s="31">
        <v>229</v>
      </c>
      <c r="B238" s="56" t="s">
        <v>446</v>
      </c>
      <c r="C238" s="33" t="s">
        <v>445</v>
      </c>
      <c r="D238" s="34" t="s">
        <v>98</v>
      </c>
      <c r="E238" s="48" t="s">
        <v>132</v>
      </c>
      <c r="F238" s="34">
        <v>1</v>
      </c>
      <c r="G238" s="31">
        <v>0.96</v>
      </c>
      <c r="H238" s="37">
        <f t="shared" si="11"/>
        <v>0.6719999999999999</v>
      </c>
      <c r="I238" s="3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s="5" customFormat="1" ht="12">
      <c r="A239" s="31">
        <v>230</v>
      </c>
      <c r="B239" s="56" t="s">
        <v>447</v>
      </c>
      <c r="C239" s="33" t="s">
        <v>448</v>
      </c>
      <c r="D239" s="34" t="s">
        <v>98</v>
      </c>
      <c r="E239" s="48" t="s">
        <v>132</v>
      </c>
      <c r="F239" s="34">
        <v>1</v>
      </c>
      <c r="G239" s="31">
        <v>0.96</v>
      </c>
      <c r="H239" s="37">
        <f t="shared" si="11"/>
        <v>0.6719999999999999</v>
      </c>
      <c r="I239" s="3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s="5" customFormat="1" ht="12">
      <c r="A240" s="31">
        <v>231</v>
      </c>
      <c r="B240" s="56" t="s">
        <v>449</v>
      </c>
      <c r="C240" s="33" t="s">
        <v>450</v>
      </c>
      <c r="D240" s="34" t="s">
        <v>98</v>
      </c>
      <c r="E240" s="48" t="s">
        <v>132</v>
      </c>
      <c r="F240" s="34">
        <v>1</v>
      </c>
      <c r="G240" s="31">
        <v>0.96</v>
      </c>
      <c r="H240" s="37">
        <f t="shared" si="11"/>
        <v>0.6719999999999999</v>
      </c>
      <c r="I240" s="3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s="5" customFormat="1" ht="12">
      <c r="A241" s="31">
        <v>232</v>
      </c>
      <c r="B241" s="56" t="s">
        <v>451</v>
      </c>
      <c r="C241" s="33" t="s">
        <v>450</v>
      </c>
      <c r="D241" s="34" t="s">
        <v>98</v>
      </c>
      <c r="E241" s="48" t="s">
        <v>132</v>
      </c>
      <c r="F241" s="34">
        <v>1</v>
      </c>
      <c r="G241" s="31">
        <v>0.96</v>
      </c>
      <c r="H241" s="37">
        <f t="shared" si="11"/>
        <v>0.6719999999999999</v>
      </c>
      <c r="I241" s="3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s="5" customFormat="1" ht="12">
      <c r="A242" s="31">
        <v>233</v>
      </c>
      <c r="B242" s="56" t="s">
        <v>452</v>
      </c>
      <c r="C242" s="33" t="s">
        <v>453</v>
      </c>
      <c r="D242" s="34" t="s">
        <v>98</v>
      </c>
      <c r="E242" s="48" t="s">
        <v>132</v>
      </c>
      <c r="F242" s="34">
        <v>1</v>
      </c>
      <c r="G242" s="31">
        <v>0.96</v>
      </c>
      <c r="H242" s="37">
        <f t="shared" si="11"/>
        <v>0.6719999999999999</v>
      </c>
      <c r="I242" s="3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s="5" customFormat="1" ht="12">
      <c r="A243" s="31">
        <v>234</v>
      </c>
      <c r="B243" s="56" t="s">
        <v>454</v>
      </c>
      <c r="C243" s="33" t="s">
        <v>453</v>
      </c>
      <c r="D243" s="34" t="s">
        <v>98</v>
      </c>
      <c r="E243" s="48" t="s">
        <v>132</v>
      </c>
      <c r="F243" s="34">
        <v>1</v>
      </c>
      <c r="G243" s="31">
        <v>0.96</v>
      </c>
      <c r="H243" s="37">
        <f t="shared" si="11"/>
        <v>0.6719999999999999</v>
      </c>
      <c r="I243" s="3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s="5" customFormat="1" ht="12">
      <c r="A244" s="31">
        <v>235</v>
      </c>
      <c r="B244" s="56" t="s">
        <v>455</v>
      </c>
      <c r="C244" s="33" t="s">
        <v>456</v>
      </c>
      <c r="D244" s="34" t="s">
        <v>98</v>
      </c>
      <c r="E244" s="48" t="s">
        <v>132</v>
      </c>
      <c r="F244" s="34">
        <v>1</v>
      </c>
      <c r="G244" s="31">
        <v>0.96</v>
      </c>
      <c r="H244" s="37">
        <f t="shared" si="11"/>
        <v>0.6719999999999999</v>
      </c>
      <c r="I244" s="3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s="5" customFormat="1" ht="12">
      <c r="A245" s="31">
        <v>236</v>
      </c>
      <c r="B245" s="56" t="s">
        <v>457</v>
      </c>
      <c r="C245" s="33" t="s">
        <v>456</v>
      </c>
      <c r="D245" s="34" t="s">
        <v>98</v>
      </c>
      <c r="E245" s="48" t="s">
        <v>132</v>
      </c>
      <c r="F245" s="34">
        <v>1</v>
      </c>
      <c r="G245" s="31">
        <v>0.96</v>
      </c>
      <c r="H245" s="37">
        <f t="shared" si="11"/>
        <v>0.6719999999999999</v>
      </c>
      <c r="I245" s="3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s="5" customFormat="1" ht="12">
      <c r="A246" s="31">
        <v>237</v>
      </c>
      <c r="B246" s="56" t="s">
        <v>458</v>
      </c>
      <c r="C246" s="33" t="s">
        <v>459</v>
      </c>
      <c r="D246" s="34" t="s">
        <v>98</v>
      </c>
      <c r="E246" s="48" t="s">
        <v>132</v>
      </c>
      <c r="F246" s="34">
        <v>1</v>
      </c>
      <c r="G246" s="31">
        <v>0.96</v>
      </c>
      <c r="H246" s="37">
        <f t="shared" si="11"/>
        <v>0.6719999999999999</v>
      </c>
      <c r="I246" s="3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s="5" customFormat="1" ht="12">
      <c r="A247" s="31">
        <v>238</v>
      </c>
      <c r="B247" s="56" t="s">
        <v>460</v>
      </c>
      <c r="C247" s="33" t="s">
        <v>459</v>
      </c>
      <c r="D247" s="34" t="s">
        <v>98</v>
      </c>
      <c r="E247" s="48" t="s">
        <v>132</v>
      </c>
      <c r="F247" s="34">
        <v>1</v>
      </c>
      <c r="G247" s="31">
        <v>0.96</v>
      </c>
      <c r="H247" s="37">
        <f t="shared" si="11"/>
        <v>0.6719999999999999</v>
      </c>
      <c r="I247" s="3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s="5" customFormat="1" ht="12">
      <c r="A248" s="31">
        <v>239</v>
      </c>
      <c r="B248" s="57" t="s">
        <v>461</v>
      </c>
      <c r="C248" s="33" t="s">
        <v>462</v>
      </c>
      <c r="D248" s="34" t="s">
        <v>98</v>
      </c>
      <c r="E248" s="48" t="s">
        <v>132</v>
      </c>
      <c r="F248" s="34">
        <v>1</v>
      </c>
      <c r="G248" s="31">
        <v>10.6</v>
      </c>
      <c r="H248" s="37">
        <f t="shared" si="11"/>
        <v>7.419999999999999</v>
      </c>
      <c r="I248" s="3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s="5" customFormat="1" ht="12">
      <c r="A249" s="31">
        <v>240</v>
      </c>
      <c r="B249" s="58" t="s">
        <v>463</v>
      </c>
      <c r="C249" s="33" t="s">
        <v>464</v>
      </c>
      <c r="D249" s="34" t="s">
        <v>98</v>
      </c>
      <c r="E249" s="48" t="s">
        <v>132</v>
      </c>
      <c r="F249" s="34">
        <v>1</v>
      </c>
      <c r="G249" s="31">
        <v>0.96</v>
      </c>
      <c r="H249" s="37">
        <f t="shared" si="11"/>
        <v>0.6719999999999999</v>
      </c>
      <c r="I249" s="3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s="5" customFormat="1" ht="12">
      <c r="A250" s="31">
        <v>241</v>
      </c>
      <c r="B250" s="58" t="s">
        <v>465</v>
      </c>
      <c r="C250" s="33" t="s">
        <v>464</v>
      </c>
      <c r="D250" s="34" t="s">
        <v>98</v>
      </c>
      <c r="E250" s="48" t="s">
        <v>132</v>
      </c>
      <c r="F250" s="34">
        <v>1</v>
      </c>
      <c r="G250" s="31">
        <v>0.96</v>
      </c>
      <c r="H250" s="37">
        <f aca="true" t="shared" si="12" ref="H250:H268">G250*0.7</f>
        <v>0.6719999999999999</v>
      </c>
      <c r="I250" s="3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s="5" customFormat="1" ht="12">
      <c r="A251" s="31">
        <v>242</v>
      </c>
      <c r="B251" s="58" t="s">
        <v>466</v>
      </c>
      <c r="C251" s="33" t="s">
        <v>118</v>
      </c>
      <c r="D251" s="34" t="s">
        <v>98</v>
      </c>
      <c r="E251" s="48" t="s">
        <v>132</v>
      </c>
      <c r="F251" s="34">
        <v>1</v>
      </c>
      <c r="G251" s="31">
        <v>0.96</v>
      </c>
      <c r="H251" s="37">
        <f t="shared" si="12"/>
        <v>0.6719999999999999</v>
      </c>
      <c r="I251" s="3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s="5" customFormat="1" ht="12">
      <c r="A252" s="31">
        <v>243</v>
      </c>
      <c r="B252" s="58" t="s">
        <v>467</v>
      </c>
      <c r="C252" s="33" t="s">
        <v>118</v>
      </c>
      <c r="D252" s="34" t="s">
        <v>98</v>
      </c>
      <c r="E252" s="48" t="s">
        <v>132</v>
      </c>
      <c r="F252" s="34">
        <v>1</v>
      </c>
      <c r="G252" s="31">
        <v>0.96</v>
      </c>
      <c r="H252" s="37">
        <f t="shared" si="12"/>
        <v>0.6719999999999999</v>
      </c>
      <c r="I252" s="3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s="5" customFormat="1" ht="12">
      <c r="A253" s="31">
        <v>244</v>
      </c>
      <c r="B253" s="58" t="s">
        <v>468</v>
      </c>
      <c r="C253" s="33" t="s">
        <v>469</v>
      </c>
      <c r="D253" s="34" t="s">
        <v>98</v>
      </c>
      <c r="E253" s="48" t="s">
        <v>132</v>
      </c>
      <c r="F253" s="34">
        <v>1</v>
      </c>
      <c r="G253" s="31">
        <v>0.96</v>
      </c>
      <c r="H253" s="37">
        <f t="shared" si="12"/>
        <v>0.6719999999999999</v>
      </c>
      <c r="I253" s="3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s="5" customFormat="1" ht="12">
      <c r="A254" s="31">
        <v>245</v>
      </c>
      <c r="B254" s="58" t="s">
        <v>470</v>
      </c>
      <c r="C254" s="33" t="s">
        <v>469</v>
      </c>
      <c r="D254" s="34" t="s">
        <v>98</v>
      </c>
      <c r="E254" s="48" t="s">
        <v>132</v>
      </c>
      <c r="F254" s="34">
        <v>1</v>
      </c>
      <c r="G254" s="31">
        <v>0.96</v>
      </c>
      <c r="H254" s="37">
        <f t="shared" si="12"/>
        <v>0.6719999999999999</v>
      </c>
      <c r="I254" s="3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s="5" customFormat="1" ht="12">
      <c r="A255" s="31">
        <v>246</v>
      </c>
      <c r="B255" s="58" t="s">
        <v>471</v>
      </c>
      <c r="C255" s="33" t="s">
        <v>469</v>
      </c>
      <c r="D255" s="34" t="s">
        <v>98</v>
      </c>
      <c r="E255" s="48" t="s">
        <v>132</v>
      </c>
      <c r="F255" s="34">
        <v>1</v>
      </c>
      <c r="G255" s="31">
        <v>0.96</v>
      </c>
      <c r="H255" s="37">
        <f t="shared" si="12"/>
        <v>0.6719999999999999</v>
      </c>
      <c r="I255" s="3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s="5" customFormat="1" ht="12">
      <c r="A256" s="31">
        <v>247</v>
      </c>
      <c r="B256" s="58" t="s">
        <v>472</v>
      </c>
      <c r="C256" s="33" t="s">
        <v>473</v>
      </c>
      <c r="D256" s="34" t="s">
        <v>98</v>
      </c>
      <c r="E256" s="48" t="s">
        <v>132</v>
      </c>
      <c r="F256" s="34">
        <v>1</v>
      </c>
      <c r="G256" s="31">
        <v>0.96</v>
      </c>
      <c r="H256" s="37">
        <f t="shared" si="12"/>
        <v>0.6719999999999999</v>
      </c>
      <c r="I256" s="3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s="5" customFormat="1" ht="12">
      <c r="A257" s="31">
        <v>248</v>
      </c>
      <c r="B257" s="58" t="s">
        <v>474</v>
      </c>
      <c r="C257" s="33" t="s">
        <v>473</v>
      </c>
      <c r="D257" s="34" t="s">
        <v>98</v>
      </c>
      <c r="E257" s="48" t="s">
        <v>132</v>
      </c>
      <c r="F257" s="34">
        <v>1</v>
      </c>
      <c r="G257" s="31">
        <v>0.96</v>
      </c>
      <c r="H257" s="37">
        <f t="shared" si="12"/>
        <v>0.6719999999999999</v>
      </c>
      <c r="I257" s="3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s="5" customFormat="1" ht="12">
      <c r="A258" s="31">
        <v>249</v>
      </c>
      <c r="B258" s="58" t="s">
        <v>475</v>
      </c>
      <c r="C258" s="33" t="s">
        <v>473</v>
      </c>
      <c r="D258" s="34" t="s">
        <v>98</v>
      </c>
      <c r="E258" s="48" t="s">
        <v>132</v>
      </c>
      <c r="F258" s="34">
        <v>1</v>
      </c>
      <c r="G258" s="31">
        <v>0.96</v>
      </c>
      <c r="H258" s="37">
        <f t="shared" si="12"/>
        <v>0.6719999999999999</v>
      </c>
      <c r="I258" s="3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s="5" customFormat="1" ht="12">
      <c r="A259" s="31">
        <v>250</v>
      </c>
      <c r="B259" s="58" t="s">
        <v>476</v>
      </c>
      <c r="C259" s="33" t="s">
        <v>473</v>
      </c>
      <c r="D259" s="34" t="s">
        <v>98</v>
      </c>
      <c r="E259" s="48" t="s">
        <v>132</v>
      </c>
      <c r="F259" s="34">
        <v>1</v>
      </c>
      <c r="G259" s="31">
        <v>0.96</v>
      </c>
      <c r="H259" s="37">
        <f t="shared" si="12"/>
        <v>0.6719999999999999</v>
      </c>
      <c r="I259" s="33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s="5" customFormat="1" ht="12">
      <c r="A260" s="31">
        <v>251</v>
      </c>
      <c r="B260" s="58" t="s">
        <v>477</v>
      </c>
      <c r="C260" s="33" t="s">
        <v>478</v>
      </c>
      <c r="D260" s="34" t="s">
        <v>98</v>
      </c>
      <c r="E260" s="48" t="s">
        <v>132</v>
      </c>
      <c r="F260" s="34">
        <v>1</v>
      </c>
      <c r="G260" s="31">
        <v>0.96</v>
      </c>
      <c r="H260" s="37">
        <f t="shared" si="12"/>
        <v>0.6719999999999999</v>
      </c>
      <c r="I260" s="33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s="5" customFormat="1" ht="12">
      <c r="A261" s="31">
        <v>252</v>
      </c>
      <c r="B261" s="58" t="s">
        <v>479</v>
      </c>
      <c r="C261" s="33" t="s">
        <v>478</v>
      </c>
      <c r="D261" s="34" t="s">
        <v>98</v>
      </c>
      <c r="E261" s="48" t="s">
        <v>132</v>
      </c>
      <c r="F261" s="34">
        <v>1</v>
      </c>
      <c r="G261" s="31">
        <v>0.96</v>
      </c>
      <c r="H261" s="37">
        <f t="shared" si="12"/>
        <v>0.6719999999999999</v>
      </c>
      <c r="I261" s="33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s="5" customFormat="1" ht="12">
      <c r="A262" s="31">
        <v>253</v>
      </c>
      <c r="B262" s="58" t="s">
        <v>480</v>
      </c>
      <c r="C262" s="33" t="s">
        <v>481</v>
      </c>
      <c r="D262" s="34" t="s">
        <v>98</v>
      </c>
      <c r="E262" s="48" t="s">
        <v>132</v>
      </c>
      <c r="F262" s="34">
        <v>1</v>
      </c>
      <c r="G262" s="31">
        <v>0.96</v>
      </c>
      <c r="H262" s="37">
        <f t="shared" si="12"/>
        <v>0.6719999999999999</v>
      </c>
      <c r="I262" s="33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s="5" customFormat="1" ht="12">
      <c r="A263" s="31">
        <v>254</v>
      </c>
      <c r="B263" s="58" t="s">
        <v>482</v>
      </c>
      <c r="C263" s="33" t="s">
        <v>483</v>
      </c>
      <c r="D263" s="34" t="s">
        <v>98</v>
      </c>
      <c r="E263" s="48" t="s">
        <v>132</v>
      </c>
      <c r="F263" s="34">
        <v>1</v>
      </c>
      <c r="G263" s="31">
        <v>0.96</v>
      </c>
      <c r="H263" s="37">
        <f t="shared" si="12"/>
        <v>0.6719999999999999</v>
      </c>
      <c r="I263" s="3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s="5" customFormat="1" ht="12">
      <c r="A264" s="31">
        <v>255</v>
      </c>
      <c r="B264" s="58" t="s">
        <v>484</v>
      </c>
      <c r="C264" s="33" t="s">
        <v>483</v>
      </c>
      <c r="D264" s="34" t="s">
        <v>98</v>
      </c>
      <c r="E264" s="48" t="s">
        <v>132</v>
      </c>
      <c r="F264" s="34">
        <v>1</v>
      </c>
      <c r="G264" s="31">
        <v>0.96</v>
      </c>
      <c r="H264" s="37">
        <f t="shared" si="12"/>
        <v>0.6719999999999999</v>
      </c>
      <c r="I264" s="33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s="5" customFormat="1" ht="12">
      <c r="A265" s="31">
        <v>256</v>
      </c>
      <c r="B265" s="58" t="s">
        <v>485</v>
      </c>
      <c r="C265" s="33" t="s">
        <v>486</v>
      </c>
      <c r="D265" s="34" t="s">
        <v>98</v>
      </c>
      <c r="E265" s="48" t="s">
        <v>132</v>
      </c>
      <c r="F265" s="34">
        <v>1</v>
      </c>
      <c r="G265" s="31">
        <v>0.96</v>
      </c>
      <c r="H265" s="37">
        <f t="shared" si="12"/>
        <v>0.6719999999999999</v>
      </c>
      <c r="I265" s="33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s="5" customFormat="1" ht="12">
      <c r="A266" s="31">
        <v>257</v>
      </c>
      <c r="B266" s="59" t="s">
        <v>487</v>
      </c>
      <c r="C266" s="33" t="s">
        <v>488</v>
      </c>
      <c r="D266" s="34" t="s">
        <v>98</v>
      </c>
      <c r="E266" s="48" t="s">
        <v>132</v>
      </c>
      <c r="F266" s="34">
        <v>1</v>
      </c>
      <c r="G266" s="31">
        <v>18.4</v>
      </c>
      <c r="H266" s="37">
        <f t="shared" si="12"/>
        <v>12.879999999999999</v>
      </c>
      <c r="I266" s="33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s="5" customFormat="1" ht="12">
      <c r="A267" s="31">
        <v>258</v>
      </c>
      <c r="B267" s="60" t="s">
        <v>489</v>
      </c>
      <c r="C267" s="33" t="s">
        <v>490</v>
      </c>
      <c r="D267" s="34" t="s">
        <v>98</v>
      </c>
      <c r="E267" s="48" t="s">
        <v>132</v>
      </c>
      <c r="F267" s="34">
        <v>1</v>
      </c>
      <c r="G267" s="29">
        <v>0.96</v>
      </c>
      <c r="H267" s="37">
        <f t="shared" si="12"/>
        <v>0.6719999999999999</v>
      </c>
      <c r="I267" s="33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s="5" customFormat="1" ht="12">
      <c r="A268" s="31">
        <v>259</v>
      </c>
      <c r="B268" s="60" t="s">
        <v>491</v>
      </c>
      <c r="C268" s="33" t="s">
        <v>492</v>
      </c>
      <c r="D268" s="34" t="s">
        <v>98</v>
      </c>
      <c r="E268" s="48" t="s">
        <v>132</v>
      </c>
      <c r="F268" s="34">
        <v>1</v>
      </c>
      <c r="G268" s="29">
        <v>0.96</v>
      </c>
      <c r="H268" s="37">
        <f aca="true" t="shared" si="13" ref="H268:H282">G268*0.7</f>
        <v>0.6719999999999999</v>
      </c>
      <c r="I268" s="33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s="5" customFormat="1" ht="12">
      <c r="A269" s="31">
        <v>260</v>
      </c>
      <c r="B269" s="60" t="s">
        <v>493</v>
      </c>
      <c r="C269" s="33" t="s">
        <v>494</v>
      </c>
      <c r="D269" s="34" t="s">
        <v>98</v>
      </c>
      <c r="E269" s="48" t="s">
        <v>132</v>
      </c>
      <c r="F269" s="34">
        <v>1</v>
      </c>
      <c r="G269" s="29">
        <v>0.96</v>
      </c>
      <c r="H269" s="37">
        <f t="shared" si="13"/>
        <v>0.6719999999999999</v>
      </c>
      <c r="I269" s="33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s="5" customFormat="1" ht="12">
      <c r="A270" s="31">
        <v>261</v>
      </c>
      <c r="B270" s="60" t="s">
        <v>495</v>
      </c>
      <c r="C270" s="33" t="s">
        <v>494</v>
      </c>
      <c r="D270" s="34" t="s">
        <v>98</v>
      </c>
      <c r="E270" s="48" t="s">
        <v>132</v>
      </c>
      <c r="F270" s="34">
        <v>1</v>
      </c>
      <c r="G270" s="29">
        <v>0.96</v>
      </c>
      <c r="H270" s="37">
        <f t="shared" si="13"/>
        <v>0.6719999999999999</v>
      </c>
      <c r="I270" s="33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s="5" customFormat="1" ht="12">
      <c r="A271" s="31">
        <v>262</v>
      </c>
      <c r="B271" s="60" t="s">
        <v>496</v>
      </c>
      <c r="C271" s="33" t="s">
        <v>103</v>
      </c>
      <c r="D271" s="34" t="s">
        <v>98</v>
      </c>
      <c r="E271" s="48" t="s">
        <v>132</v>
      </c>
      <c r="F271" s="34">
        <v>1</v>
      </c>
      <c r="G271" s="29">
        <v>0.96</v>
      </c>
      <c r="H271" s="37">
        <f t="shared" si="13"/>
        <v>0.6719999999999999</v>
      </c>
      <c r="I271" s="33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s="5" customFormat="1" ht="12">
      <c r="A272" s="31">
        <v>263</v>
      </c>
      <c r="B272" s="60" t="s">
        <v>497</v>
      </c>
      <c r="C272" s="33" t="s">
        <v>498</v>
      </c>
      <c r="D272" s="34" t="s">
        <v>98</v>
      </c>
      <c r="E272" s="48" t="s">
        <v>132</v>
      </c>
      <c r="F272" s="34">
        <v>1</v>
      </c>
      <c r="G272" s="29">
        <v>0.96</v>
      </c>
      <c r="H272" s="37">
        <f t="shared" si="13"/>
        <v>0.6719999999999999</v>
      </c>
      <c r="I272" s="33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s="5" customFormat="1" ht="12">
      <c r="A273" s="31">
        <v>264</v>
      </c>
      <c r="B273" s="60" t="s">
        <v>499</v>
      </c>
      <c r="C273" s="33" t="s">
        <v>500</v>
      </c>
      <c r="D273" s="34" t="s">
        <v>98</v>
      </c>
      <c r="E273" s="48" t="s">
        <v>132</v>
      </c>
      <c r="F273" s="34">
        <v>1</v>
      </c>
      <c r="G273" s="29">
        <v>0.96</v>
      </c>
      <c r="H273" s="37">
        <f t="shared" si="13"/>
        <v>0.6719999999999999</v>
      </c>
      <c r="I273" s="33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s="5" customFormat="1" ht="12">
      <c r="A274" s="31">
        <v>265</v>
      </c>
      <c r="B274" s="60" t="s">
        <v>501</v>
      </c>
      <c r="C274" s="33" t="s">
        <v>500</v>
      </c>
      <c r="D274" s="34" t="s">
        <v>98</v>
      </c>
      <c r="E274" s="48" t="s">
        <v>132</v>
      </c>
      <c r="F274" s="34">
        <v>1</v>
      </c>
      <c r="G274" s="29">
        <v>0.96</v>
      </c>
      <c r="H274" s="37">
        <f t="shared" si="13"/>
        <v>0.6719999999999999</v>
      </c>
      <c r="I274" s="33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s="5" customFormat="1" ht="12">
      <c r="A275" s="31">
        <v>266</v>
      </c>
      <c r="B275" s="60" t="s">
        <v>502</v>
      </c>
      <c r="C275" s="33" t="s">
        <v>503</v>
      </c>
      <c r="D275" s="34" t="s">
        <v>98</v>
      </c>
      <c r="E275" s="48" t="s">
        <v>132</v>
      </c>
      <c r="F275" s="34">
        <v>1</v>
      </c>
      <c r="G275" s="29">
        <v>0.96</v>
      </c>
      <c r="H275" s="37">
        <f t="shared" si="13"/>
        <v>0.6719999999999999</v>
      </c>
      <c r="I275" s="33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s="5" customFormat="1" ht="12">
      <c r="A276" s="31">
        <v>267</v>
      </c>
      <c r="B276" s="60" t="s">
        <v>504</v>
      </c>
      <c r="C276" s="33" t="s">
        <v>503</v>
      </c>
      <c r="D276" s="34" t="s">
        <v>98</v>
      </c>
      <c r="E276" s="48" t="s">
        <v>132</v>
      </c>
      <c r="F276" s="34">
        <v>1</v>
      </c>
      <c r="G276" s="29">
        <v>0.96</v>
      </c>
      <c r="H276" s="37">
        <f t="shared" si="13"/>
        <v>0.6719999999999999</v>
      </c>
      <c r="I276" s="33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s="5" customFormat="1" ht="12">
      <c r="A277" s="31">
        <v>268</v>
      </c>
      <c r="B277" s="60" t="s">
        <v>505</v>
      </c>
      <c r="C277" s="33" t="s">
        <v>503</v>
      </c>
      <c r="D277" s="34" t="s">
        <v>98</v>
      </c>
      <c r="E277" s="48" t="s">
        <v>132</v>
      </c>
      <c r="F277" s="34">
        <v>1</v>
      </c>
      <c r="G277" s="29">
        <v>0.96</v>
      </c>
      <c r="H277" s="37">
        <f t="shared" si="13"/>
        <v>0.6719999999999999</v>
      </c>
      <c r="I277" s="33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s="5" customFormat="1" ht="12">
      <c r="A278" s="31">
        <v>269</v>
      </c>
      <c r="B278" s="60" t="s">
        <v>506</v>
      </c>
      <c r="C278" s="33" t="s">
        <v>507</v>
      </c>
      <c r="D278" s="34" t="s">
        <v>98</v>
      </c>
      <c r="E278" s="48" t="s">
        <v>132</v>
      </c>
      <c r="F278" s="34">
        <v>1</v>
      </c>
      <c r="G278" s="29">
        <v>0.96</v>
      </c>
      <c r="H278" s="37">
        <f t="shared" si="13"/>
        <v>0.6719999999999999</v>
      </c>
      <c r="I278" s="33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s="5" customFormat="1" ht="12">
      <c r="A279" s="31">
        <v>270</v>
      </c>
      <c r="B279" s="60" t="s">
        <v>508</v>
      </c>
      <c r="C279" s="33" t="s">
        <v>509</v>
      </c>
      <c r="D279" s="34" t="s">
        <v>98</v>
      </c>
      <c r="E279" s="48" t="s">
        <v>132</v>
      </c>
      <c r="F279" s="34">
        <v>1</v>
      </c>
      <c r="G279" s="29">
        <v>0.96</v>
      </c>
      <c r="H279" s="37">
        <f t="shared" si="13"/>
        <v>0.6719999999999999</v>
      </c>
      <c r="I279" s="33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s="5" customFormat="1" ht="12">
      <c r="A280" s="31">
        <v>271</v>
      </c>
      <c r="B280" s="60" t="s">
        <v>510</v>
      </c>
      <c r="C280" s="33" t="s">
        <v>511</v>
      </c>
      <c r="D280" s="34" t="s">
        <v>98</v>
      </c>
      <c r="E280" s="48" t="s">
        <v>132</v>
      </c>
      <c r="F280" s="34">
        <v>1</v>
      </c>
      <c r="G280" s="29">
        <v>7.8</v>
      </c>
      <c r="H280" s="37">
        <f t="shared" si="13"/>
        <v>5.46</v>
      </c>
      <c r="I280" s="33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s="5" customFormat="1" ht="12">
      <c r="A281" s="31">
        <v>272</v>
      </c>
      <c r="B281" s="61" t="s">
        <v>512</v>
      </c>
      <c r="C281" s="33" t="s">
        <v>513</v>
      </c>
      <c r="D281" s="34" t="s">
        <v>98</v>
      </c>
      <c r="E281" s="48" t="s">
        <v>132</v>
      </c>
      <c r="F281" s="34">
        <v>1</v>
      </c>
      <c r="G281" s="29">
        <v>0.96</v>
      </c>
      <c r="H281" s="37">
        <f t="shared" si="13"/>
        <v>0.6719999999999999</v>
      </c>
      <c r="I281" s="33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s="5" customFormat="1" ht="12">
      <c r="A282" s="31">
        <v>273</v>
      </c>
      <c r="B282" s="61" t="s">
        <v>514</v>
      </c>
      <c r="C282" s="33" t="s">
        <v>513</v>
      </c>
      <c r="D282" s="34" t="s">
        <v>98</v>
      </c>
      <c r="E282" s="48" t="s">
        <v>132</v>
      </c>
      <c r="F282" s="34">
        <v>1</v>
      </c>
      <c r="G282" s="29">
        <v>0.96</v>
      </c>
      <c r="H282" s="37">
        <f aca="true" t="shared" si="14" ref="H282:H293">G282*0.7</f>
        <v>0.6719999999999999</v>
      </c>
      <c r="I282" s="33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s="5" customFormat="1" ht="12">
      <c r="A283" s="31">
        <v>274</v>
      </c>
      <c r="B283" s="61" t="s">
        <v>515</v>
      </c>
      <c r="C283" s="33" t="s">
        <v>516</v>
      </c>
      <c r="D283" s="34" t="s">
        <v>98</v>
      </c>
      <c r="E283" s="48" t="s">
        <v>132</v>
      </c>
      <c r="F283" s="34">
        <v>1</v>
      </c>
      <c r="G283" s="29">
        <v>0.96</v>
      </c>
      <c r="H283" s="37">
        <f t="shared" si="14"/>
        <v>0.6719999999999999</v>
      </c>
      <c r="I283" s="33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s="5" customFormat="1" ht="12">
      <c r="A284" s="31">
        <v>275</v>
      </c>
      <c r="B284" s="61" t="s">
        <v>517</v>
      </c>
      <c r="C284" s="33" t="s">
        <v>516</v>
      </c>
      <c r="D284" s="34" t="s">
        <v>98</v>
      </c>
      <c r="E284" s="48" t="s">
        <v>132</v>
      </c>
      <c r="F284" s="34">
        <v>1</v>
      </c>
      <c r="G284" s="29">
        <v>0.96</v>
      </c>
      <c r="H284" s="37">
        <f t="shared" si="14"/>
        <v>0.6719999999999999</v>
      </c>
      <c r="I284" s="33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s="5" customFormat="1" ht="12">
      <c r="A285" s="31">
        <v>276</v>
      </c>
      <c r="B285" s="61" t="s">
        <v>518</v>
      </c>
      <c r="C285" s="33" t="s">
        <v>519</v>
      </c>
      <c r="D285" s="34" t="s">
        <v>98</v>
      </c>
      <c r="E285" s="48" t="s">
        <v>132</v>
      </c>
      <c r="F285" s="34">
        <v>1</v>
      </c>
      <c r="G285" s="29">
        <v>0.96</v>
      </c>
      <c r="H285" s="37">
        <f t="shared" si="14"/>
        <v>0.6719999999999999</v>
      </c>
      <c r="I285" s="33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s="5" customFormat="1" ht="12">
      <c r="A286" s="31">
        <v>277</v>
      </c>
      <c r="B286" s="61" t="s">
        <v>520</v>
      </c>
      <c r="C286" s="33" t="s">
        <v>521</v>
      </c>
      <c r="D286" s="34" t="s">
        <v>98</v>
      </c>
      <c r="E286" s="48" t="s">
        <v>132</v>
      </c>
      <c r="F286" s="34">
        <v>1</v>
      </c>
      <c r="G286" s="29">
        <v>0.96</v>
      </c>
      <c r="H286" s="37">
        <f t="shared" si="14"/>
        <v>0.6719999999999999</v>
      </c>
      <c r="I286" s="33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s="5" customFormat="1" ht="12">
      <c r="A287" s="31">
        <v>278</v>
      </c>
      <c r="B287" s="61" t="s">
        <v>522</v>
      </c>
      <c r="C287" s="33" t="s">
        <v>521</v>
      </c>
      <c r="D287" s="34" t="s">
        <v>98</v>
      </c>
      <c r="E287" s="48" t="s">
        <v>132</v>
      </c>
      <c r="F287" s="34">
        <v>1</v>
      </c>
      <c r="G287" s="29">
        <v>0.96</v>
      </c>
      <c r="H287" s="37">
        <f t="shared" si="14"/>
        <v>0.6719999999999999</v>
      </c>
      <c r="I287" s="33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s="5" customFormat="1" ht="12">
      <c r="A288" s="31">
        <v>279</v>
      </c>
      <c r="B288" s="61" t="s">
        <v>523</v>
      </c>
      <c r="C288" s="33" t="s">
        <v>524</v>
      </c>
      <c r="D288" s="34" t="s">
        <v>98</v>
      </c>
      <c r="E288" s="48" t="s">
        <v>132</v>
      </c>
      <c r="F288" s="34">
        <v>1</v>
      </c>
      <c r="G288" s="29">
        <v>0.96</v>
      </c>
      <c r="H288" s="37">
        <f t="shared" si="14"/>
        <v>0.6719999999999999</v>
      </c>
      <c r="I288" s="33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s="5" customFormat="1" ht="12">
      <c r="A289" s="31">
        <v>280</v>
      </c>
      <c r="B289" s="61" t="s">
        <v>525</v>
      </c>
      <c r="C289" s="33" t="s">
        <v>524</v>
      </c>
      <c r="D289" s="34" t="s">
        <v>98</v>
      </c>
      <c r="E289" s="48" t="s">
        <v>132</v>
      </c>
      <c r="F289" s="34">
        <v>1</v>
      </c>
      <c r="G289" s="29">
        <v>0.96</v>
      </c>
      <c r="H289" s="37">
        <f t="shared" si="14"/>
        <v>0.6719999999999999</v>
      </c>
      <c r="I289" s="33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s="5" customFormat="1" ht="12">
      <c r="A290" s="31">
        <v>281</v>
      </c>
      <c r="B290" s="61" t="s">
        <v>526</v>
      </c>
      <c r="C290" s="33" t="s">
        <v>527</v>
      </c>
      <c r="D290" s="34" t="s">
        <v>98</v>
      </c>
      <c r="E290" s="48" t="s">
        <v>132</v>
      </c>
      <c r="F290" s="34">
        <v>1</v>
      </c>
      <c r="G290" s="29">
        <v>0.96</v>
      </c>
      <c r="H290" s="37">
        <f t="shared" si="14"/>
        <v>0.6719999999999999</v>
      </c>
      <c r="I290" s="33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s="5" customFormat="1" ht="12">
      <c r="A291" s="31">
        <v>282</v>
      </c>
      <c r="B291" s="61" t="s">
        <v>528</v>
      </c>
      <c r="C291" s="33" t="s">
        <v>527</v>
      </c>
      <c r="D291" s="34" t="s">
        <v>98</v>
      </c>
      <c r="E291" s="48" t="s">
        <v>132</v>
      </c>
      <c r="F291" s="34">
        <v>1</v>
      </c>
      <c r="G291" s="29">
        <v>0.96</v>
      </c>
      <c r="H291" s="37">
        <f t="shared" si="14"/>
        <v>0.6719999999999999</v>
      </c>
      <c r="I291" s="33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s="5" customFormat="1" ht="12">
      <c r="A292" s="31">
        <v>283</v>
      </c>
      <c r="B292" s="61" t="s">
        <v>529</v>
      </c>
      <c r="C292" s="33" t="s">
        <v>527</v>
      </c>
      <c r="D292" s="34" t="s">
        <v>98</v>
      </c>
      <c r="E292" s="48" t="s">
        <v>132</v>
      </c>
      <c r="F292" s="34">
        <v>1</v>
      </c>
      <c r="G292" s="29">
        <v>0.96</v>
      </c>
      <c r="H292" s="37">
        <f t="shared" si="14"/>
        <v>0.6719999999999999</v>
      </c>
      <c r="I292" s="33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s="5" customFormat="1" ht="12">
      <c r="A293" s="31">
        <v>284</v>
      </c>
      <c r="B293" s="61" t="s">
        <v>530</v>
      </c>
      <c r="C293" s="33" t="s">
        <v>531</v>
      </c>
      <c r="D293" s="34" t="s">
        <v>98</v>
      </c>
      <c r="E293" s="48" t="s">
        <v>132</v>
      </c>
      <c r="F293" s="34">
        <v>1</v>
      </c>
      <c r="G293" s="29">
        <v>7.8</v>
      </c>
      <c r="H293" s="37">
        <f t="shared" si="14"/>
        <v>5.46</v>
      </c>
      <c r="I293" s="33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</sheetData>
  <sheetProtection/>
  <mergeCells count="16">
    <mergeCell ref="A1:I1"/>
    <mergeCell ref="A2:I2"/>
    <mergeCell ref="H3:I3"/>
    <mergeCell ref="A6:B6"/>
    <mergeCell ref="A7:B7"/>
    <mergeCell ref="A18:B18"/>
    <mergeCell ref="A20:B20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0.79" bottom="0.79" header="0.51" footer="0.51"/>
  <pageSetup horizontalDpi="600" verticalDpi="600" orientation="landscape" paperSize="9"/>
  <ignoredErrors>
    <ignoredError sqref="H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奔奔族</cp:lastModifiedBy>
  <dcterms:created xsi:type="dcterms:W3CDTF">2019-03-20T08:24:00Z</dcterms:created>
  <dcterms:modified xsi:type="dcterms:W3CDTF">2019-03-28T01:49:47Z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