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安防工程" sheetId="7" r:id="rId1"/>
  </sheets>
  <definedNames>
    <definedName name="_xlnm.Print_Titles" localSheetId="0">安防工程!$3:$3</definedName>
  </definedNames>
  <calcPr calcId="144525"/>
</workbook>
</file>

<file path=xl/sharedStrings.xml><?xml version="1.0" encoding="utf-8"?>
<sst xmlns="http://schemas.openxmlformats.org/spreadsheetml/2006/main" count="198" uniqueCount="105">
  <si>
    <t>干养表1</t>
  </si>
  <si>
    <t>附件4</t>
  </si>
  <si>
    <t>石泉县2019年脱贫攻坚财政整合基础设施安防工程项目和资金计划表</t>
  </si>
  <si>
    <t>对照2017年上报建议计划序号</t>
  </si>
  <si>
    <t>序号</t>
  </si>
  <si>
    <t>项目名称</t>
  </si>
  <si>
    <t>建设性质</t>
  </si>
  <si>
    <t>建设地点</t>
  </si>
  <si>
    <t>建设内容</t>
  </si>
  <si>
    <t>处治隐患里程     （公里）</t>
  </si>
  <si>
    <t>计划资金
（万元）</t>
  </si>
  <si>
    <t>备注</t>
  </si>
  <si>
    <t>合计</t>
  </si>
  <si>
    <t>曾溪镇</t>
  </si>
  <si>
    <t>庄房村一组-二组产业路</t>
  </si>
  <si>
    <t>改建</t>
  </si>
  <si>
    <t>油房湾村</t>
  </si>
  <si>
    <t>护栏、警示桩、标志标线</t>
  </si>
  <si>
    <t>油坊湾村二组产业路</t>
  </si>
  <si>
    <t>高坎村石左公路安防</t>
  </si>
  <si>
    <t>高坎村</t>
  </si>
  <si>
    <t>立新村村石左公路安防</t>
  </si>
  <si>
    <t>立新村</t>
  </si>
  <si>
    <t>油坊村产业路</t>
  </si>
  <si>
    <t>城关镇</t>
  </si>
  <si>
    <t>沙河桥-沙河村产业路</t>
  </si>
  <si>
    <t>沙河村</t>
  </si>
  <si>
    <t>新联七里沟产业路</t>
  </si>
  <si>
    <t>新联村</t>
  </si>
  <si>
    <t>银龙小学-新柳产业路</t>
  </si>
  <si>
    <t>丝银坝村</t>
  </si>
  <si>
    <t>五三四组产业路</t>
  </si>
  <si>
    <t>五三村</t>
  </si>
  <si>
    <t>长安坝新堰村-东风产业路</t>
  </si>
  <si>
    <t>江南社区</t>
  </si>
  <si>
    <t>东风村一组（东风村路延伸段）产业路</t>
  </si>
  <si>
    <t>东风村</t>
  </si>
  <si>
    <t>岳树梁-太平产业路</t>
  </si>
  <si>
    <t>太平村</t>
  </si>
  <si>
    <t>干塘湾-银屏矿山产业路</t>
  </si>
  <si>
    <t>七里社区</t>
  </si>
  <si>
    <t>池河镇</t>
  </si>
  <si>
    <t>龙王沟口-踊跃产业路</t>
  </si>
  <si>
    <t>五爱村</t>
  </si>
  <si>
    <t>合心一组-东大桥头产业路</t>
  </si>
  <si>
    <t>合心村</t>
  </si>
  <si>
    <t>桂花村一组产业路</t>
  </si>
  <si>
    <t>力建村</t>
  </si>
  <si>
    <t>合心村一组产业路</t>
  </si>
  <si>
    <t>柳林桥头-日星村产业路</t>
  </si>
  <si>
    <t>明星村</t>
  </si>
  <si>
    <t>力建村316国道至桂花产业路</t>
  </si>
  <si>
    <t>后柳镇</t>
  </si>
  <si>
    <t>新元村产业路</t>
  </si>
  <si>
    <t>永红村</t>
  </si>
  <si>
    <t>中坝乡政府-李家梁产业路</t>
  </si>
  <si>
    <t>中坝村</t>
  </si>
  <si>
    <t>磨石沟村产业路</t>
  </si>
  <si>
    <t>磨石村</t>
  </si>
  <si>
    <t>桂花至磨石村产业路</t>
  </si>
  <si>
    <t>雷家沟产业路</t>
  </si>
  <si>
    <t>黑沟河村</t>
  </si>
  <si>
    <t>两河镇</t>
  </si>
  <si>
    <t>艾心至中心6组产业路</t>
  </si>
  <si>
    <t>中心村</t>
  </si>
  <si>
    <t>两河镇-野人沟产业路</t>
  </si>
  <si>
    <t>迎河村</t>
  </si>
  <si>
    <t>斩龙村口—斩龙村产业路</t>
  </si>
  <si>
    <t>兴坪村</t>
  </si>
  <si>
    <t>麻庄口-麻庄村产业路</t>
  </si>
  <si>
    <t>共和村</t>
  </si>
  <si>
    <t>柏木沟口-柏木小学产业路</t>
  </si>
  <si>
    <t>火地沟村</t>
  </si>
  <si>
    <t>饶峰镇</t>
  </si>
  <si>
    <t>牛羊河村石左公路安防</t>
  </si>
  <si>
    <t>牛羊河村</t>
  </si>
  <si>
    <t>饶峰村饶峰至子午公路安防</t>
  </si>
  <si>
    <t>饶峰村</t>
  </si>
  <si>
    <t>牛羊河村饶峰至子午公路安防</t>
  </si>
  <si>
    <t>西万路-董家坪</t>
  </si>
  <si>
    <t>光明村</t>
  </si>
  <si>
    <t>喜河镇</t>
  </si>
  <si>
    <t>金星接藕阳村产业路</t>
  </si>
  <si>
    <t>团结村</t>
  </si>
  <si>
    <t>梁家坪产业路</t>
  </si>
  <si>
    <t>长阳-盘龙村产业路</t>
  </si>
  <si>
    <t>盘龙村</t>
  </si>
  <si>
    <t>喜河加油站-猫儿寨产业路</t>
  </si>
  <si>
    <t>晨光村</t>
  </si>
  <si>
    <t>长顺村—天星村产业路</t>
  </si>
  <si>
    <t>长顺村</t>
  </si>
  <si>
    <t>三湾-七根树产业路</t>
  </si>
  <si>
    <t>喜河村</t>
  </si>
  <si>
    <t>蔡河-民强产业路</t>
  </si>
  <si>
    <t>蔡河村</t>
  </si>
  <si>
    <t>熨斗镇</t>
  </si>
  <si>
    <t>药树-板长村产业路</t>
  </si>
  <si>
    <t>板长村</t>
  </si>
  <si>
    <t>大梁上-金星小学产业路</t>
  </si>
  <si>
    <t>金星村</t>
  </si>
  <si>
    <t>富水河桥头电站-长花产业路</t>
  </si>
  <si>
    <t>沙湾村</t>
  </si>
  <si>
    <t>中池镇</t>
  </si>
  <si>
    <t>顺风村-高益产业路</t>
  </si>
  <si>
    <t>西沙河村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</si>
</sst>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  <numFmt numFmtId="177" formatCode="0_ "/>
    <numFmt numFmtId="178" formatCode="0.0_ "/>
    <numFmt numFmtId="179" formatCode="0.0_);[Red]\(0.0\)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indexed="8"/>
      <name val="方正小标宋简体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b/>
      <sz val="9"/>
      <name val="宋体"/>
      <charset val="134"/>
      <scheme val="minor"/>
    </font>
    <font>
      <b/>
      <sz val="10"/>
      <name val="宋体"/>
      <charset val="134"/>
      <scheme val="minor"/>
    </font>
    <font>
      <b/>
      <sz val="9"/>
      <color indexed="8"/>
      <name val="宋体"/>
      <charset val="134"/>
      <scheme val="minor"/>
    </font>
    <font>
      <sz val="9"/>
      <name val="宋体"/>
      <charset val="134"/>
      <scheme val="minor"/>
    </font>
    <font>
      <sz val="9"/>
      <name val="方正姚体"/>
      <charset val="134"/>
    </font>
    <font>
      <sz val="8"/>
      <color indexed="8"/>
      <name val="宋体"/>
      <charset val="134"/>
      <scheme val="minor"/>
    </font>
    <font>
      <b/>
      <sz val="9"/>
      <name val="方正姚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Helv"/>
      <charset val="0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0" fontId="30" fillId="0" borderId="0"/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1" fillId="0" borderId="0"/>
    <xf numFmtId="0" fontId="35" fillId="23" borderId="6" applyNumberFormat="0" applyAlignment="0" applyProtection="0">
      <alignment vertical="center"/>
    </xf>
    <xf numFmtId="0" fontId="25" fillId="18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36" fillId="0" borderId="0"/>
    <xf numFmtId="0" fontId="37" fillId="0" borderId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5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178" fontId="1" fillId="0" borderId="0" xfId="0" applyNumberFormat="1" applyFont="1" applyFill="1" applyBorder="1" applyAlignment="1">
      <alignment vertical="center"/>
    </xf>
    <xf numFmtId="0" fontId="1" fillId="0" borderId="0" xfId="51" applyFont="1" applyAlignment="1">
      <alignment horizontal="left" vertical="center"/>
    </xf>
    <xf numFmtId="178" fontId="1" fillId="0" borderId="0" xfId="51" applyNumberFormat="1" applyAlignment="1">
      <alignment vertical="center" wrapText="1"/>
    </xf>
    <xf numFmtId="0" fontId="1" fillId="0" borderId="0" xfId="5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3" fillId="0" borderId="1" xfId="56" applyNumberFormat="1" applyFont="1" applyFill="1" applyBorder="1" applyAlignment="1" applyProtection="1">
      <alignment horizontal="center" vertical="center" wrapText="1"/>
    </xf>
    <xf numFmtId="0" fontId="3" fillId="0" borderId="2" xfId="56" applyNumberFormat="1" applyFont="1" applyFill="1" applyBorder="1" applyAlignment="1" applyProtection="1">
      <alignment horizontal="center" vertical="center" wrapText="1"/>
    </xf>
    <xf numFmtId="0" fontId="4" fillId="0" borderId="3" xfId="56" applyNumberFormat="1" applyFont="1" applyFill="1" applyBorder="1" applyAlignment="1" applyProtection="1">
      <alignment horizontal="center" vertical="center" wrapText="1"/>
    </xf>
    <xf numFmtId="178" fontId="3" fillId="0" borderId="2" xfId="56" applyNumberFormat="1" applyFont="1" applyFill="1" applyBorder="1" applyAlignment="1" applyProtection="1">
      <alignment horizontal="center" vertical="center" wrapText="1"/>
    </xf>
    <xf numFmtId="177" fontId="3" fillId="0" borderId="2" xfId="56" applyNumberFormat="1" applyFont="1" applyFill="1" applyBorder="1" applyAlignment="1" applyProtection="1">
      <alignment horizontal="center" vertical="center" wrapText="1"/>
    </xf>
    <xf numFmtId="0" fontId="5" fillId="0" borderId="4" xfId="56" applyNumberFormat="1" applyFont="1" applyFill="1" applyBorder="1" applyAlignment="1" applyProtection="1">
      <alignment horizontal="center" vertical="center"/>
    </xf>
    <xf numFmtId="0" fontId="5" fillId="0" borderId="5" xfId="56" applyNumberFormat="1" applyFont="1" applyFill="1" applyBorder="1" applyAlignment="1" applyProtection="1">
      <alignment horizontal="center" vertical="center"/>
    </xf>
    <xf numFmtId="0" fontId="5" fillId="0" borderId="2" xfId="56" applyNumberFormat="1" applyFont="1" applyFill="1" applyBorder="1" applyAlignment="1" applyProtection="1">
      <alignment horizontal="center" vertical="center"/>
    </xf>
    <xf numFmtId="176" fontId="6" fillId="0" borderId="2" xfId="56" applyNumberFormat="1" applyFont="1" applyFill="1" applyBorder="1" applyAlignment="1" applyProtection="1">
      <alignment horizontal="center" vertical="center" wrapText="1"/>
    </xf>
    <xf numFmtId="178" fontId="7" fillId="0" borderId="2" xfId="56" applyNumberFormat="1" applyFont="1" applyFill="1" applyBorder="1" applyAlignment="1" applyProtection="1">
      <alignment horizontal="center" vertical="center"/>
    </xf>
    <xf numFmtId="177" fontId="7" fillId="0" borderId="2" xfId="56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2" xfId="56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49" fontId="8" fillId="0" borderId="2" xfId="56" applyNumberFormat="1" applyFont="1" applyFill="1" applyBorder="1" applyAlignment="1" applyProtection="1">
      <alignment horizontal="center" vertical="center"/>
    </xf>
    <xf numFmtId="0" fontId="10" fillId="0" borderId="2" xfId="56" applyNumberFormat="1" applyFont="1" applyFill="1" applyBorder="1" applyAlignment="1" applyProtection="1">
      <alignment horizontal="center" vertical="center" wrapText="1"/>
    </xf>
    <xf numFmtId="178" fontId="9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178" fontId="11" fillId="0" borderId="2" xfId="0" applyNumberFormat="1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79" fontId="3" fillId="0" borderId="2" xfId="56" applyNumberFormat="1" applyFont="1" applyFill="1" applyBorder="1" applyAlignment="1" applyProtection="1">
      <alignment horizontal="center" vertical="center" wrapText="1"/>
    </xf>
    <xf numFmtId="179" fontId="6" fillId="0" borderId="2" xfId="56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</cellXfs>
  <cellStyles count="59">
    <cellStyle name="常规" xfId="0" builtinId="0"/>
    <cellStyle name="常规_交公路24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_通达工程西部计划2003-11-20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149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常规_农村公路通达、通畅项目明细表和汇总表-0426" xfId="52"/>
    <cellStyle name="40% - 强调文字颜色 6" xfId="53" builtinId="51"/>
    <cellStyle name="常规 2 3 2" xfId="54"/>
    <cellStyle name="60% - 强调文字颜色 6" xfId="55" builtinId="52"/>
    <cellStyle name="常规_Sheet1" xfId="56"/>
    <cellStyle name="常规_2013_20" xfId="57"/>
    <cellStyle name="常规 3" xfId="5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58"/>
  <sheetViews>
    <sheetView tabSelected="1" zoomScale="130" zoomScaleNormal="130" topLeftCell="B52" workbookViewId="0">
      <selection activeCell="F64" sqref="F64"/>
    </sheetView>
  </sheetViews>
  <sheetFormatPr defaultColWidth="9" defaultRowHeight="14.25"/>
  <cols>
    <col min="1" max="1" width="9" style="2" hidden="1" customWidth="1"/>
    <col min="2" max="2" width="9.9" style="2" customWidth="1"/>
    <col min="3" max="3" width="23.8416666666667" style="2" customWidth="1"/>
    <col min="4" max="4" width="11.3416666666667" style="2" customWidth="1"/>
    <col min="5" max="5" width="11.05" style="3" customWidth="1"/>
    <col min="6" max="6" width="21.15" style="4" customWidth="1"/>
    <col min="7" max="7" width="16.6333333333333" style="5" customWidth="1"/>
    <col min="8" max="8" width="15.7666666666667" style="2" customWidth="1"/>
    <col min="9" max="9" width="18.8416666666667" style="2" customWidth="1"/>
    <col min="10" max="16380" width="9" style="2"/>
  </cols>
  <sheetData>
    <row r="1" s="1" customFormat="1" spans="1:8">
      <c r="A1" s="6" t="s">
        <v>0</v>
      </c>
      <c r="B1" s="6" t="s">
        <v>1</v>
      </c>
      <c r="G1" s="7"/>
      <c r="H1" s="8"/>
    </row>
    <row r="2" s="2" customFormat="1" ht="32" customHeight="1" spans="2:9">
      <c r="B2" s="9" t="s">
        <v>2</v>
      </c>
      <c r="C2" s="9"/>
      <c r="D2" s="9"/>
      <c r="E2" s="9"/>
      <c r="F2" s="9"/>
      <c r="G2" s="9"/>
      <c r="H2" s="9"/>
      <c r="I2" s="9"/>
    </row>
    <row r="3" s="2" customFormat="1" ht="26" customHeight="1" spans="1:9">
      <c r="A3" s="10" t="s">
        <v>3</v>
      </c>
      <c r="B3" s="11" t="s">
        <v>4</v>
      </c>
      <c r="C3" s="12" t="s">
        <v>5</v>
      </c>
      <c r="D3" s="11" t="s">
        <v>6</v>
      </c>
      <c r="E3" s="11" t="s">
        <v>7</v>
      </c>
      <c r="F3" s="11" t="s">
        <v>8</v>
      </c>
      <c r="G3" s="13" t="s">
        <v>9</v>
      </c>
      <c r="H3" s="14" t="s">
        <v>10</v>
      </c>
      <c r="I3" s="33" t="s">
        <v>11</v>
      </c>
    </row>
    <row r="4" s="2" customFormat="1" ht="26" customHeight="1" spans="2:9">
      <c r="B4" s="15" t="s">
        <v>12</v>
      </c>
      <c r="C4" s="16"/>
      <c r="D4" s="17"/>
      <c r="E4" s="17"/>
      <c r="F4" s="18"/>
      <c r="G4" s="19">
        <f>SUM(G52,G56,G44,G39,G33,G27,G20,G11,G5)</f>
        <v>223.676</v>
      </c>
      <c r="H4" s="20">
        <f>SUM(H52,H56,H44,H39,H33,H27,H20,H11,H5)</f>
        <v>3704.6</v>
      </c>
      <c r="I4" s="34"/>
    </row>
    <row r="5" s="3" customFormat="1" ht="26" customHeight="1" spans="2:9">
      <c r="B5" s="17"/>
      <c r="C5" s="21" t="s">
        <v>13</v>
      </c>
      <c r="D5" s="17"/>
      <c r="E5" s="17"/>
      <c r="F5" s="18"/>
      <c r="G5" s="19">
        <f>SUM(G6:G10)</f>
        <v>20.97</v>
      </c>
      <c r="H5" s="20">
        <f>SUM(H6:H10)</f>
        <v>430.4</v>
      </c>
      <c r="I5" s="34"/>
    </row>
    <row r="6" s="2" customFormat="1" ht="26" customHeight="1" spans="2:16383">
      <c r="B6" s="22">
        <v>1</v>
      </c>
      <c r="C6" s="23" t="s">
        <v>14</v>
      </c>
      <c r="D6" s="22" t="s">
        <v>15</v>
      </c>
      <c r="E6" s="24" t="s">
        <v>16</v>
      </c>
      <c r="F6" s="25" t="s">
        <v>17</v>
      </c>
      <c r="G6" s="26">
        <v>1.5</v>
      </c>
      <c r="H6" s="27">
        <v>30</v>
      </c>
      <c r="I6" s="35"/>
      <c r="XFA6" s="36"/>
      <c r="XFB6" s="36"/>
      <c r="XFC6" s="36"/>
    </row>
    <row r="7" s="2" customFormat="1" ht="26" customHeight="1" spans="2:16383">
      <c r="B7" s="22">
        <v>2</v>
      </c>
      <c r="C7" s="23" t="s">
        <v>18</v>
      </c>
      <c r="D7" s="22" t="s">
        <v>15</v>
      </c>
      <c r="E7" s="24" t="s">
        <v>16</v>
      </c>
      <c r="F7" s="25" t="s">
        <v>17</v>
      </c>
      <c r="G7" s="26">
        <v>3.57</v>
      </c>
      <c r="H7" s="27">
        <v>71.4</v>
      </c>
      <c r="I7" s="35"/>
      <c r="XFA7" s="36"/>
      <c r="XFB7" s="36"/>
      <c r="XFC7" s="36"/>
    </row>
    <row r="8" s="2" customFormat="1" ht="26" customHeight="1" spans="2:9">
      <c r="B8" s="22">
        <v>3</v>
      </c>
      <c r="C8" s="23" t="s">
        <v>19</v>
      </c>
      <c r="D8" s="22" t="s">
        <v>15</v>
      </c>
      <c r="E8" s="24" t="s">
        <v>20</v>
      </c>
      <c r="F8" s="25" t="s">
        <v>17</v>
      </c>
      <c r="G8" s="26">
        <v>3.7</v>
      </c>
      <c r="H8" s="27">
        <v>86</v>
      </c>
      <c r="I8" s="35"/>
    </row>
    <row r="9" s="2" customFormat="1" ht="26" customHeight="1" spans="2:9">
      <c r="B9" s="22">
        <v>4</v>
      </c>
      <c r="C9" s="23" t="s">
        <v>21</v>
      </c>
      <c r="D9" s="22" t="s">
        <v>15</v>
      </c>
      <c r="E9" s="24" t="s">
        <v>22</v>
      </c>
      <c r="F9" s="25" t="s">
        <v>17</v>
      </c>
      <c r="G9" s="26">
        <v>9.5</v>
      </c>
      <c r="H9" s="27">
        <v>219</v>
      </c>
      <c r="I9" s="35"/>
    </row>
    <row r="10" s="2" customFormat="1" ht="26" customHeight="1" spans="2:9">
      <c r="B10" s="22">
        <v>5</v>
      </c>
      <c r="C10" s="23" t="s">
        <v>23</v>
      </c>
      <c r="D10" s="22" t="s">
        <v>15</v>
      </c>
      <c r="E10" s="24" t="s">
        <v>16</v>
      </c>
      <c r="F10" s="25" t="s">
        <v>17</v>
      </c>
      <c r="G10" s="26">
        <v>2.7</v>
      </c>
      <c r="H10" s="27">
        <v>24</v>
      </c>
      <c r="I10" s="35"/>
    </row>
    <row r="11" s="2" customFormat="1" ht="26" customHeight="1" spans="2:9">
      <c r="B11" s="22"/>
      <c r="C11" s="28" t="s">
        <v>24</v>
      </c>
      <c r="D11" s="22"/>
      <c r="E11" s="24"/>
      <c r="F11" s="25"/>
      <c r="G11" s="29">
        <f>SUM(G12:G19)</f>
        <v>41.6</v>
      </c>
      <c r="H11" s="30">
        <f>SUM(H12:H19)</f>
        <v>732.2</v>
      </c>
      <c r="I11" s="35"/>
    </row>
    <row r="12" s="2" customFormat="1" ht="26" customHeight="1" spans="2:9">
      <c r="B12" s="22">
        <v>6</v>
      </c>
      <c r="C12" s="23" t="s">
        <v>25</v>
      </c>
      <c r="D12" s="22" t="s">
        <v>15</v>
      </c>
      <c r="E12" s="24" t="s">
        <v>26</v>
      </c>
      <c r="F12" s="25" t="s">
        <v>17</v>
      </c>
      <c r="G12" s="26">
        <v>7.8</v>
      </c>
      <c r="H12" s="27">
        <v>147</v>
      </c>
      <c r="I12" s="35"/>
    </row>
    <row r="13" s="2" customFormat="1" ht="26" customHeight="1" spans="2:9">
      <c r="B13" s="22">
        <v>7</v>
      </c>
      <c r="C13" s="23" t="s">
        <v>27</v>
      </c>
      <c r="D13" s="22" t="s">
        <v>15</v>
      </c>
      <c r="E13" s="24" t="s">
        <v>28</v>
      </c>
      <c r="F13" s="25" t="s">
        <v>17</v>
      </c>
      <c r="G13" s="26">
        <v>5.9</v>
      </c>
      <c r="H13" s="27">
        <v>131</v>
      </c>
      <c r="I13" s="35"/>
    </row>
    <row r="14" s="2" customFormat="1" ht="26" customHeight="1" spans="2:9">
      <c r="B14" s="22">
        <v>8</v>
      </c>
      <c r="C14" s="23" t="s">
        <v>29</v>
      </c>
      <c r="D14" s="22" t="s">
        <v>15</v>
      </c>
      <c r="E14" s="24" t="s">
        <v>30</v>
      </c>
      <c r="F14" s="25" t="s">
        <v>17</v>
      </c>
      <c r="G14" s="26">
        <v>3.8</v>
      </c>
      <c r="H14" s="27">
        <v>70</v>
      </c>
      <c r="I14" s="35"/>
    </row>
    <row r="15" s="2" customFormat="1" ht="26" customHeight="1" spans="2:9">
      <c r="B15" s="22">
        <v>9</v>
      </c>
      <c r="C15" s="23" t="s">
        <v>31</v>
      </c>
      <c r="D15" s="22" t="s">
        <v>15</v>
      </c>
      <c r="E15" s="24" t="s">
        <v>32</v>
      </c>
      <c r="F15" s="25" t="s">
        <v>17</v>
      </c>
      <c r="G15" s="26">
        <v>2.2</v>
      </c>
      <c r="H15" s="27">
        <v>28</v>
      </c>
      <c r="I15" s="35"/>
    </row>
    <row r="16" s="2" customFormat="1" ht="26" customHeight="1" spans="2:9">
      <c r="B16" s="22">
        <v>10</v>
      </c>
      <c r="C16" s="23" t="s">
        <v>33</v>
      </c>
      <c r="D16" s="22" t="s">
        <v>15</v>
      </c>
      <c r="E16" s="24" t="s">
        <v>34</v>
      </c>
      <c r="F16" s="25" t="s">
        <v>17</v>
      </c>
      <c r="G16" s="26">
        <v>5.6</v>
      </c>
      <c r="H16" s="27">
        <v>120</v>
      </c>
      <c r="I16" s="35"/>
    </row>
    <row r="17" s="2" customFormat="1" ht="26" customHeight="1" spans="2:9">
      <c r="B17" s="22">
        <v>11</v>
      </c>
      <c r="C17" s="23" t="s">
        <v>35</v>
      </c>
      <c r="D17" s="22" t="s">
        <v>15</v>
      </c>
      <c r="E17" s="24" t="s">
        <v>36</v>
      </c>
      <c r="F17" s="25" t="s">
        <v>17</v>
      </c>
      <c r="G17" s="26">
        <v>5.9</v>
      </c>
      <c r="H17" s="27">
        <v>49</v>
      </c>
      <c r="I17" s="35"/>
    </row>
    <row r="18" s="2" customFormat="1" ht="26" customHeight="1" spans="2:9">
      <c r="B18" s="22">
        <v>12</v>
      </c>
      <c r="C18" s="23" t="s">
        <v>37</v>
      </c>
      <c r="D18" s="22" t="s">
        <v>15</v>
      </c>
      <c r="E18" s="24" t="s">
        <v>38</v>
      </c>
      <c r="F18" s="25" t="s">
        <v>17</v>
      </c>
      <c r="G18" s="26">
        <v>6.9</v>
      </c>
      <c r="H18" s="27">
        <v>124.2</v>
      </c>
      <c r="I18" s="35"/>
    </row>
    <row r="19" s="2" customFormat="1" ht="26" customHeight="1" spans="2:9">
      <c r="B19" s="22">
        <v>13</v>
      </c>
      <c r="C19" s="23" t="s">
        <v>39</v>
      </c>
      <c r="D19" s="22" t="s">
        <v>15</v>
      </c>
      <c r="E19" s="24" t="s">
        <v>40</v>
      </c>
      <c r="F19" s="25" t="s">
        <v>17</v>
      </c>
      <c r="G19" s="26">
        <v>3.5</v>
      </c>
      <c r="H19" s="27">
        <v>63</v>
      </c>
      <c r="I19" s="35"/>
    </row>
    <row r="20" s="2" customFormat="1" ht="26" customHeight="1" spans="2:9">
      <c r="B20" s="22"/>
      <c r="C20" s="28" t="s">
        <v>41</v>
      </c>
      <c r="D20" s="22"/>
      <c r="E20" s="24"/>
      <c r="F20" s="25"/>
      <c r="G20" s="29">
        <f>SUM(G21:G26)</f>
        <v>19.5</v>
      </c>
      <c r="H20" s="30">
        <f>SUM(H21:H26)</f>
        <v>318</v>
      </c>
      <c r="I20" s="35"/>
    </row>
    <row r="21" s="2" customFormat="1" ht="26" customHeight="1" spans="2:9">
      <c r="B21" s="22">
        <v>14</v>
      </c>
      <c r="C21" s="23" t="s">
        <v>42</v>
      </c>
      <c r="D21" s="22" t="s">
        <v>15</v>
      </c>
      <c r="E21" s="24" t="s">
        <v>43</v>
      </c>
      <c r="F21" s="25" t="s">
        <v>17</v>
      </c>
      <c r="G21" s="26">
        <v>3.4</v>
      </c>
      <c r="H21" s="27">
        <v>60</v>
      </c>
      <c r="I21" s="35"/>
    </row>
    <row r="22" s="2" customFormat="1" ht="26" customHeight="1" spans="2:9">
      <c r="B22" s="22">
        <v>15</v>
      </c>
      <c r="C22" s="23" t="s">
        <v>44</v>
      </c>
      <c r="D22" s="22" t="s">
        <v>15</v>
      </c>
      <c r="E22" s="24" t="s">
        <v>45</v>
      </c>
      <c r="F22" s="25" t="s">
        <v>17</v>
      </c>
      <c r="G22" s="26">
        <v>1.5</v>
      </c>
      <c r="H22" s="27">
        <v>14</v>
      </c>
      <c r="I22" s="35"/>
    </row>
    <row r="23" s="2" customFormat="1" ht="26" customHeight="1" spans="2:9">
      <c r="B23" s="22">
        <v>16</v>
      </c>
      <c r="C23" s="23" t="s">
        <v>46</v>
      </c>
      <c r="D23" s="22" t="s">
        <v>15</v>
      </c>
      <c r="E23" s="24" t="s">
        <v>47</v>
      </c>
      <c r="F23" s="25" t="s">
        <v>17</v>
      </c>
      <c r="G23" s="26">
        <v>2.1</v>
      </c>
      <c r="H23" s="27">
        <v>24</v>
      </c>
      <c r="I23" s="35"/>
    </row>
    <row r="24" s="2" customFormat="1" ht="26" customHeight="1" spans="2:9">
      <c r="B24" s="22">
        <v>17</v>
      </c>
      <c r="C24" s="23" t="s">
        <v>48</v>
      </c>
      <c r="D24" s="22" t="s">
        <v>15</v>
      </c>
      <c r="E24" s="24" t="s">
        <v>45</v>
      </c>
      <c r="F24" s="25" t="s">
        <v>17</v>
      </c>
      <c r="G24" s="26">
        <v>1.8</v>
      </c>
      <c r="H24" s="27">
        <v>17</v>
      </c>
      <c r="I24" s="35"/>
    </row>
    <row r="25" s="2" customFormat="1" ht="26" customHeight="1" spans="2:9">
      <c r="B25" s="22">
        <v>18</v>
      </c>
      <c r="C25" s="23" t="s">
        <v>49</v>
      </c>
      <c r="D25" s="22" t="s">
        <v>15</v>
      </c>
      <c r="E25" s="24" t="s">
        <v>50</v>
      </c>
      <c r="F25" s="25" t="s">
        <v>17</v>
      </c>
      <c r="G25" s="26">
        <v>2.6</v>
      </c>
      <c r="H25" s="27">
        <v>21</v>
      </c>
      <c r="I25" s="35"/>
    </row>
    <row r="26" s="2" customFormat="1" ht="26" customHeight="1" spans="2:9">
      <c r="B26" s="22">
        <v>19</v>
      </c>
      <c r="C26" s="23" t="s">
        <v>51</v>
      </c>
      <c r="D26" s="22" t="s">
        <v>15</v>
      </c>
      <c r="E26" s="24" t="s">
        <v>47</v>
      </c>
      <c r="F26" s="25" t="s">
        <v>17</v>
      </c>
      <c r="G26" s="26">
        <v>8.1</v>
      </c>
      <c r="H26" s="27">
        <v>182</v>
      </c>
      <c r="I26" s="35"/>
    </row>
    <row r="27" s="2" customFormat="1" ht="26" customHeight="1" spans="2:9">
      <c r="B27" s="22"/>
      <c r="C27" s="28" t="s">
        <v>52</v>
      </c>
      <c r="D27" s="22"/>
      <c r="E27" s="24"/>
      <c r="F27" s="25"/>
      <c r="G27" s="29">
        <f>SUM(G28:G32)</f>
        <v>20.6</v>
      </c>
      <c r="H27" s="30">
        <f>SUM(H28:H32)</f>
        <v>411</v>
      </c>
      <c r="I27" s="35"/>
    </row>
    <row r="28" s="2" customFormat="1" ht="26" customHeight="1" spans="2:9">
      <c r="B28" s="22">
        <v>20</v>
      </c>
      <c r="C28" s="23" t="s">
        <v>53</v>
      </c>
      <c r="D28" s="22" t="s">
        <v>15</v>
      </c>
      <c r="E28" s="24" t="s">
        <v>54</v>
      </c>
      <c r="F28" s="25" t="s">
        <v>17</v>
      </c>
      <c r="G28" s="26">
        <v>2.2</v>
      </c>
      <c r="H28" s="27">
        <v>25</v>
      </c>
      <c r="I28" s="35"/>
    </row>
    <row r="29" s="2" customFormat="1" ht="26" customHeight="1" spans="2:9">
      <c r="B29" s="22">
        <v>21</v>
      </c>
      <c r="C29" s="23" t="s">
        <v>55</v>
      </c>
      <c r="D29" s="22" t="s">
        <v>15</v>
      </c>
      <c r="E29" s="24" t="s">
        <v>56</v>
      </c>
      <c r="F29" s="25" t="s">
        <v>17</v>
      </c>
      <c r="G29" s="26">
        <v>3.2</v>
      </c>
      <c r="H29" s="27">
        <v>66</v>
      </c>
      <c r="I29" s="35"/>
    </row>
    <row r="30" s="2" customFormat="1" ht="26" customHeight="1" spans="2:9">
      <c r="B30" s="22">
        <v>22</v>
      </c>
      <c r="C30" s="23" t="s">
        <v>57</v>
      </c>
      <c r="D30" s="22" t="s">
        <v>15</v>
      </c>
      <c r="E30" s="24" t="s">
        <v>58</v>
      </c>
      <c r="F30" s="25" t="s">
        <v>17</v>
      </c>
      <c r="G30" s="26">
        <v>2.7</v>
      </c>
      <c r="H30" s="27">
        <v>41</v>
      </c>
      <c r="I30" s="35"/>
    </row>
    <row r="31" s="2" customFormat="1" ht="26" customHeight="1" spans="2:9">
      <c r="B31" s="22">
        <v>23</v>
      </c>
      <c r="C31" s="23" t="s">
        <v>59</v>
      </c>
      <c r="D31" s="22" t="s">
        <v>15</v>
      </c>
      <c r="E31" s="24" t="s">
        <v>58</v>
      </c>
      <c r="F31" s="25" t="s">
        <v>17</v>
      </c>
      <c r="G31" s="26">
        <v>10.7</v>
      </c>
      <c r="H31" s="27">
        <v>240</v>
      </c>
      <c r="I31" s="35"/>
    </row>
    <row r="32" s="2" customFormat="1" ht="26" customHeight="1" spans="2:9">
      <c r="B32" s="22">
        <v>24</v>
      </c>
      <c r="C32" s="31" t="s">
        <v>60</v>
      </c>
      <c r="D32" s="22" t="s">
        <v>15</v>
      </c>
      <c r="E32" s="24" t="s">
        <v>61</v>
      </c>
      <c r="F32" s="25" t="s">
        <v>17</v>
      </c>
      <c r="G32" s="26">
        <v>1.8</v>
      </c>
      <c r="H32" s="27">
        <v>39</v>
      </c>
      <c r="I32" s="35"/>
    </row>
    <row r="33" s="2" customFormat="1" ht="26" customHeight="1" spans="2:9">
      <c r="B33" s="22"/>
      <c r="C33" s="32" t="s">
        <v>62</v>
      </c>
      <c r="D33" s="22"/>
      <c r="E33" s="24"/>
      <c r="F33" s="25"/>
      <c r="G33" s="29">
        <f>SUM(G34:G38)</f>
        <v>28.2</v>
      </c>
      <c r="H33" s="30">
        <f>SUM(H34:H38)</f>
        <v>461</v>
      </c>
      <c r="I33" s="35"/>
    </row>
    <row r="34" s="2" customFormat="1" ht="26" customHeight="1" spans="2:9">
      <c r="B34" s="22">
        <v>25</v>
      </c>
      <c r="C34" s="23" t="s">
        <v>63</v>
      </c>
      <c r="D34" s="22" t="s">
        <v>15</v>
      </c>
      <c r="E34" s="24" t="s">
        <v>64</v>
      </c>
      <c r="F34" s="25" t="s">
        <v>17</v>
      </c>
      <c r="G34" s="26">
        <v>2.5</v>
      </c>
      <c r="H34" s="27">
        <v>50</v>
      </c>
      <c r="I34" s="35"/>
    </row>
    <row r="35" s="2" customFormat="1" ht="26" customHeight="1" spans="2:9">
      <c r="B35" s="22">
        <v>26</v>
      </c>
      <c r="C35" s="23" t="s">
        <v>65</v>
      </c>
      <c r="D35" s="22" t="s">
        <v>15</v>
      </c>
      <c r="E35" s="24" t="s">
        <v>66</v>
      </c>
      <c r="F35" s="25" t="s">
        <v>17</v>
      </c>
      <c r="G35" s="26">
        <v>13.9</v>
      </c>
      <c r="H35" s="27">
        <v>203</v>
      </c>
      <c r="I35" s="35"/>
    </row>
    <row r="36" s="2" customFormat="1" ht="26" customHeight="1" spans="2:9">
      <c r="B36" s="22">
        <v>27</v>
      </c>
      <c r="C36" s="23" t="s">
        <v>67</v>
      </c>
      <c r="D36" s="22" t="s">
        <v>15</v>
      </c>
      <c r="E36" s="24" t="s">
        <v>68</v>
      </c>
      <c r="F36" s="25" t="s">
        <v>17</v>
      </c>
      <c r="G36" s="26">
        <v>3.4</v>
      </c>
      <c r="H36" s="27">
        <v>47</v>
      </c>
      <c r="I36" s="35"/>
    </row>
    <row r="37" s="2" customFormat="1" ht="26" customHeight="1" spans="2:9">
      <c r="B37" s="22">
        <v>28</v>
      </c>
      <c r="C37" s="23" t="s">
        <v>69</v>
      </c>
      <c r="D37" s="22" t="s">
        <v>15</v>
      </c>
      <c r="E37" s="24" t="s">
        <v>70</v>
      </c>
      <c r="F37" s="25" t="s">
        <v>17</v>
      </c>
      <c r="G37" s="26">
        <v>3.1</v>
      </c>
      <c r="H37" s="27">
        <v>90</v>
      </c>
      <c r="I37" s="35"/>
    </row>
    <row r="38" s="2" customFormat="1" ht="26" customHeight="1" spans="2:9">
      <c r="B38" s="22">
        <v>29</v>
      </c>
      <c r="C38" s="23" t="s">
        <v>71</v>
      </c>
      <c r="D38" s="22" t="s">
        <v>15</v>
      </c>
      <c r="E38" s="24" t="s">
        <v>72</v>
      </c>
      <c r="F38" s="25" t="s">
        <v>17</v>
      </c>
      <c r="G38" s="26">
        <v>5.3</v>
      </c>
      <c r="H38" s="27">
        <v>71</v>
      </c>
      <c r="I38" s="35"/>
    </row>
    <row r="39" s="2" customFormat="1" ht="26" customHeight="1" spans="2:9">
      <c r="B39" s="22"/>
      <c r="C39" s="28" t="s">
        <v>73</v>
      </c>
      <c r="D39" s="22"/>
      <c r="E39" s="24"/>
      <c r="F39" s="25"/>
      <c r="G39" s="29">
        <f>SUM(G40:G43)</f>
        <v>29</v>
      </c>
      <c r="H39" s="30">
        <f>SUM(H40:H43)</f>
        <v>530</v>
      </c>
      <c r="I39" s="35"/>
    </row>
    <row r="40" s="2" customFormat="1" ht="26" customHeight="1" spans="2:9">
      <c r="B40" s="22">
        <v>30</v>
      </c>
      <c r="C40" s="23" t="s">
        <v>74</v>
      </c>
      <c r="D40" s="22" t="s">
        <v>15</v>
      </c>
      <c r="E40" s="24" t="s">
        <v>75</v>
      </c>
      <c r="F40" s="25" t="s">
        <v>17</v>
      </c>
      <c r="G40" s="26">
        <v>4.9</v>
      </c>
      <c r="H40" s="27">
        <v>113</v>
      </c>
      <c r="I40" s="35"/>
    </row>
    <row r="41" s="2" customFormat="1" ht="26" customHeight="1" spans="2:9">
      <c r="B41" s="22">
        <v>31</v>
      </c>
      <c r="C41" s="23" t="s">
        <v>76</v>
      </c>
      <c r="D41" s="22" t="s">
        <v>15</v>
      </c>
      <c r="E41" s="24" t="s">
        <v>77</v>
      </c>
      <c r="F41" s="25" t="s">
        <v>17</v>
      </c>
      <c r="G41" s="26">
        <v>7</v>
      </c>
      <c r="H41" s="27">
        <v>120</v>
      </c>
      <c r="I41" s="35"/>
    </row>
    <row r="42" s="2" customFormat="1" ht="26" customHeight="1" spans="2:9">
      <c r="B42" s="22">
        <v>32</v>
      </c>
      <c r="C42" s="23" t="s">
        <v>78</v>
      </c>
      <c r="D42" s="22" t="s">
        <v>15</v>
      </c>
      <c r="E42" s="24" t="s">
        <v>75</v>
      </c>
      <c r="F42" s="25" t="s">
        <v>17</v>
      </c>
      <c r="G42" s="26">
        <v>11.6</v>
      </c>
      <c r="H42" s="27">
        <v>198</v>
      </c>
      <c r="I42" s="35"/>
    </row>
    <row r="43" s="2" customFormat="1" ht="26" customHeight="1" spans="2:9">
      <c r="B43" s="22">
        <v>33</v>
      </c>
      <c r="C43" s="23" t="s">
        <v>79</v>
      </c>
      <c r="D43" s="22" t="s">
        <v>15</v>
      </c>
      <c r="E43" s="24" t="s">
        <v>80</v>
      </c>
      <c r="F43" s="25" t="s">
        <v>17</v>
      </c>
      <c r="G43" s="26">
        <v>5.5</v>
      </c>
      <c r="H43" s="27">
        <v>99</v>
      </c>
      <c r="I43" s="35"/>
    </row>
    <row r="44" s="2" customFormat="1" ht="26" customHeight="1" spans="2:9">
      <c r="B44" s="22"/>
      <c r="C44" s="28" t="s">
        <v>81</v>
      </c>
      <c r="D44" s="22"/>
      <c r="E44" s="24"/>
      <c r="F44" s="25"/>
      <c r="G44" s="29">
        <f>SUM(G45:G51)</f>
        <v>38.506</v>
      </c>
      <c r="H44" s="30">
        <f>SUM(H45:H51)</f>
        <v>614</v>
      </c>
      <c r="I44" s="35"/>
    </row>
    <row r="45" s="2" customFormat="1" ht="26" customHeight="1" spans="2:9">
      <c r="B45" s="22">
        <v>34</v>
      </c>
      <c r="C45" s="23" t="s">
        <v>82</v>
      </c>
      <c r="D45" s="22" t="s">
        <v>15</v>
      </c>
      <c r="E45" s="24" t="s">
        <v>83</v>
      </c>
      <c r="F45" s="25" t="s">
        <v>17</v>
      </c>
      <c r="G45" s="26">
        <v>4.7</v>
      </c>
      <c r="H45" s="27">
        <v>100</v>
      </c>
      <c r="I45" s="35"/>
    </row>
    <row r="46" s="2" customFormat="1" ht="26" customHeight="1" spans="2:9">
      <c r="B46" s="22">
        <v>35</v>
      </c>
      <c r="C46" s="23" t="s">
        <v>84</v>
      </c>
      <c r="D46" s="22" t="s">
        <v>15</v>
      </c>
      <c r="E46" s="24" t="s">
        <v>83</v>
      </c>
      <c r="F46" s="25" t="s">
        <v>17</v>
      </c>
      <c r="G46" s="26">
        <v>4.1</v>
      </c>
      <c r="H46" s="27">
        <v>52</v>
      </c>
      <c r="I46" s="35"/>
    </row>
    <row r="47" s="2" customFormat="1" ht="26" customHeight="1" spans="2:9">
      <c r="B47" s="22">
        <v>36</v>
      </c>
      <c r="C47" s="23" t="s">
        <v>85</v>
      </c>
      <c r="D47" s="22" t="s">
        <v>15</v>
      </c>
      <c r="E47" s="24" t="s">
        <v>86</v>
      </c>
      <c r="F47" s="25" t="s">
        <v>17</v>
      </c>
      <c r="G47" s="26">
        <v>6.906</v>
      </c>
      <c r="H47" s="27">
        <v>152</v>
      </c>
      <c r="I47" s="35"/>
    </row>
    <row r="48" s="2" customFormat="1" ht="26" customHeight="1" spans="2:9">
      <c r="B48" s="22">
        <v>37</v>
      </c>
      <c r="C48" s="23" t="s">
        <v>87</v>
      </c>
      <c r="D48" s="22" t="s">
        <v>15</v>
      </c>
      <c r="E48" s="24" t="s">
        <v>88</v>
      </c>
      <c r="F48" s="25" t="s">
        <v>17</v>
      </c>
      <c r="G48" s="26">
        <v>2.9</v>
      </c>
      <c r="H48" s="27">
        <v>42</v>
      </c>
      <c r="I48" s="35"/>
    </row>
    <row r="49" s="2" customFormat="1" ht="26" customHeight="1" spans="2:9">
      <c r="B49" s="22">
        <v>38</v>
      </c>
      <c r="C49" s="23" t="s">
        <v>89</v>
      </c>
      <c r="D49" s="22" t="s">
        <v>15</v>
      </c>
      <c r="E49" s="24" t="s">
        <v>90</v>
      </c>
      <c r="F49" s="25" t="s">
        <v>17</v>
      </c>
      <c r="G49" s="26">
        <v>6.8</v>
      </c>
      <c r="H49" s="27">
        <v>167</v>
      </c>
      <c r="I49" s="35"/>
    </row>
    <row r="50" s="2" customFormat="1" ht="26" customHeight="1" spans="2:9">
      <c r="B50" s="22">
        <v>39</v>
      </c>
      <c r="C50" s="23" t="s">
        <v>91</v>
      </c>
      <c r="D50" s="22" t="s">
        <v>15</v>
      </c>
      <c r="E50" s="24" t="s">
        <v>92</v>
      </c>
      <c r="F50" s="25" t="s">
        <v>17</v>
      </c>
      <c r="G50" s="26">
        <v>4.3</v>
      </c>
      <c r="H50" s="27">
        <v>30</v>
      </c>
      <c r="I50" s="35"/>
    </row>
    <row r="51" s="2" customFormat="1" ht="26" customHeight="1" spans="2:9">
      <c r="B51" s="22">
        <v>40</v>
      </c>
      <c r="C51" s="23" t="s">
        <v>93</v>
      </c>
      <c r="D51" s="22" t="s">
        <v>15</v>
      </c>
      <c r="E51" s="24" t="s">
        <v>94</v>
      </c>
      <c r="F51" s="25" t="s">
        <v>17</v>
      </c>
      <c r="G51" s="26">
        <v>8.8</v>
      </c>
      <c r="H51" s="27">
        <v>71</v>
      </c>
      <c r="I51" s="35"/>
    </row>
    <row r="52" s="2" customFormat="1" ht="26" customHeight="1" spans="2:9">
      <c r="B52" s="22"/>
      <c r="C52" s="28" t="s">
        <v>95</v>
      </c>
      <c r="D52" s="22"/>
      <c r="E52" s="24"/>
      <c r="F52" s="25"/>
      <c r="G52" s="29">
        <f>SUM(G53:G55)</f>
        <v>11.9</v>
      </c>
      <c r="H52" s="30">
        <f>SUM(H53:H55)</f>
        <v>118</v>
      </c>
      <c r="I52" s="35"/>
    </row>
    <row r="53" s="2" customFormat="1" ht="26" customHeight="1" spans="2:9">
      <c r="B53" s="22">
        <v>41</v>
      </c>
      <c r="C53" s="23" t="s">
        <v>96</v>
      </c>
      <c r="D53" s="22" t="s">
        <v>15</v>
      </c>
      <c r="E53" s="24" t="s">
        <v>97</v>
      </c>
      <c r="F53" s="25" t="s">
        <v>17</v>
      </c>
      <c r="G53" s="26">
        <v>3.8</v>
      </c>
      <c r="H53" s="27">
        <v>42</v>
      </c>
      <c r="I53" s="35"/>
    </row>
    <row r="54" s="2" customFormat="1" ht="26" customHeight="1" spans="2:9">
      <c r="B54" s="22">
        <v>42</v>
      </c>
      <c r="C54" s="23" t="s">
        <v>98</v>
      </c>
      <c r="D54" s="22" t="s">
        <v>15</v>
      </c>
      <c r="E54" s="24" t="s">
        <v>99</v>
      </c>
      <c r="F54" s="25" t="s">
        <v>17</v>
      </c>
      <c r="G54" s="26">
        <v>4.9</v>
      </c>
      <c r="H54" s="27">
        <v>31</v>
      </c>
      <c r="I54" s="35"/>
    </row>
    <row r="55" s="2" customFormat="1" ht="26" customHeight="1" spans="2:9">
      <c r="B55" s="22">
        <v>43</v>
      </c>
      <c r="C55" s="23" t="s">
        <v>100</v>
      </c>
      <c r="D55" s="22" t="s">
        <v>15</v>
      </c>
      <c r="E55" s="24" t="s">
        <v>101</v>
      </c>
      <c r="F55" s="25" t="s">
        <v>17</v>
      </c>
      <c r="G55" s="26">
        <v>3.2</v>
      </c>
      <c r="H55" s="27">
        <v>45</v>
      </c>
      <c r="I55" s="35"/>
    </row>
    <row r="56" s="2" customFormat="1" ht="26" customHeight="1" spans="2:9">
      <c r="B56" s="22"/>
      <c r="C56" s="28" t="s">
        <v>102</v>
      </c>
      <c r="D56" s="22"/>
      <c r="E56" s="24"/>
      <c r="F56" s="25"/>
      <c r="G56" s="29">
        <f>SUM(G57)</f>
        <v>13.4</v>
      </c>
      <c r="H56" s="30">
        <f>SUM(H57)</f>
        <v>90</v>
      </c>
      <c r="I56" s="35"/>
    </row>
    <row r="57" s="2" customFormat="1" ht="26" customHeight="1" spans="2:9">
      <c r="B57" s="22">
        <v>44</v>
      </c>
      <c r="C57" s="23" t="s">
        <v>103</v>
      </c>
      <c r="D57" s="22" t="s">
        <v>15</v>
      </c>
      <c r="E57" s="24" t="s">
        <v>104</v>
      </c>
      <c r="F57" s="25" t="s">
        <v>17</v>
      </c>
      <c r="G57" s="26">
        <v>13.4</v>
      </c>
      <c r="H57" s="27">
        <v>90</v>
      </c>
      <c r="I57" s="35"/>
    </row>
    <row r="58" s="2" customFormat="1" spans="7:7">
      <c r="G58" s="5"/>
    </row>
  </sheetData>
  <mergeCells count="2">
    <mergeCell ref="B2:I2"/>
    <mergeCell ref="B4:C4"/>
  </mergeCells>
  <conditionalFormatting sqref="C32:C33">
    <cfRule type="duplicateValues" dxfId="0" priority="1"/>
  </conditionalFormatting>
  <pageMargins left="0.904861111111111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安防工程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我有旺仔和西瓜</cp:lastModifiedBy>
  <dcterms:created xsi:type="dcterms:W3CDTF">2019-10-22T08:36:00Z</dcterms:created>
  <dcterms:modified xsi:type="dcterms:W3CDTF">2019-10-30T06:38:58Z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