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60" windowHeight="8970"/>
  </bookViews>
  <sheets>
    <sheet name="计划调整表" sheetId="3" r:id="rId1"/>
  </sheets>
  <calcPr calcId="144525"/>
</workbook>
</file>

<file path=xl/sharedStrings.xml><?xml version="1.0" encoding="utf-8"?>
<sst xmlns="http://schemas.openxmlformats.org/spreadsheetml/2006/main" count="26">
  <si>
    <t>附件</t>
  </si>
  <si>
    <t>脱贫攻坚财政整合部分基础设施项目和资金计划调整表</t>
  </si>
  <si>
    <t>序号</t>
  </si>
  <si>
    <t>项目名称</t>
  </si>
  <si>
    <t>计划情况</t>
  </si>
  <si>
    <t>调整情况</t>
  </si>
  <si>
    <t>变更后投资</t>
  </si>
  <si>
    <t>备注</t>
  </si>
  <si>
    <t>文号</t>
  </si>
  <si>
    <r>
      <rPr>
        <b/>
        <sz val="10"/>
        <rFont val="宋体"/>
        <charset val="134"/>
        <scheme val="minor"/>
      </rPr>
      <t xml:space="preserve">规模    </t>
    </r>
    <r>
      <rPr>
        <b/>
        <sz val="8"/>
        <rFont val="宋体"/>
        <charset val="134"/>
        <scheme val="minor"/>
      </rPr>
      <t>（公里、口、个）</t>
    </r>
  </si>
  <si>
    <t>投资   （万元）</t>
  </si>
  <si>
    <r>
      <rPr>
        <b/>
        <sz val="9"/>
        <rFont val="宋体"/>
        <charset val="134"/>
        <scheme val="minor"/>
      </rPr>
      <t xml:space="preserve">取消规模  </t>
    </r>
    <r>
      <rPr>
        <b/>
        <sz val="8"/>
        <rFont val="宋体"/>
        <charset val="134"/>
        <scheme val="minor"/>
      </rPr>
      <t>（口、个）</t>
    </r>
  </si>
  <si>
    <t>取消投资（万元）</t>
  </si>
  <si>
    <r>
      <rPr>
        <b/>
        <sz val="10"/>
        <rFont val="宋体"/>
        <charset val="134"/>
        <scheme val="minor"/>
      </rPr>
      <t>增加规模</t>
    </r>
    <r>
      <rPr>
        <b/>
        <sz val="8"/>
        <rFont val="宋体"/>
        <charset val="134"/>
        <scheme val="minor"/>
      </rPr>
      <t>（口、个）</t>
    </r>
  </si>
  <si>
    <t>增加投资  （万元）</t>
  </si>
  <si>
    <r>
      <rPr>
        <b/>
        <sz val="9"/>
        <rFont val="宋体"/>
        <charset val="134"/>
        <scheme val="minor"/>
      </rPr>
      <t xml:space="preserve">调整后规模  </t>
    </r>
    <r>
      <rPr>
        <b/>
        <sz val="8"/>
        <rFont val="宋体"/>
        <charset val="134"/>
        <scheme val="minor"/>
      </rPr>
      <t>（口、个）</t>
    </r>
  </si>
  <si>
    <t>调整后投资（万元）</t>
  </si>
  <si>
    <t>投资变化 （万元）</t>
  </si>
  <si>
    <t>合   计</t>
  </si>
  <si>
    <t>道路硬化</t>
  </si>
  <si>
    <t>喜河镇双沟村一组产业路</t>
  </si>
  <si>
    <t>石发改发（2018）629号</t>
  </si>
  <si>
    <t>云雾山镇官田村二组产业路</t>
  </si>
  <si>
    <t>两河镇艾心村五组、六组产业路</t>
  </si>
  <si>
    <t>便民桥</t>
  </si>
  <si>
    <t>两河镇兴坪村三组便民桥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</si>
</sst>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0" borderId="0"/>
    <xf numFmtId="0" fontId="27" fillId="0" borderId="13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0" borderId="0">
      <protection locked="0"/>
    </xf>
    <xf numFmtId="0" fontId="16" fillId="0" borderId="0">
      <protection locked="0"/>
    </xf>
    <xf numFmtId="0" fontId="2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3 5" xfId="30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49 2 2" xfId="51"/>
    <cellStyle name="常规 17" xfId="52"/>
    <cellStyle name="常规 5 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F3" sqref="F3:I3"/>
    </sheetView>
  </sheetViews>
  <sheetFormatPr defaultColWidth="9" defaultRowHeight="13.5"/>
  <cols>
    <col min="1" max="1" width="4.75" style="1" customWidth="1"/>
    <col min="2" max="2" width="19.625" style="1" customWidth="1"/>
    <col min="3" max="3" width="13" style="1" customWidth="1"/>
    <col min="4" max="4" width="9.125" style="1" customWidth="1"/>
    <col min="5" max="5" width="8.5" style="1" customWidth="1"/>
    <col min="6" max="6" width="10.25" style="1" customWidth="1"/>
    <col min="7" max="7" width="9.25" style="1" customWidth="1"/>
    <col min="8" max="8" width="9.125" style="1" customWidth="1"/>
    <col min="9" max="9" width="9.25" style="1" customWidth="1"/>
    <col min="10" max="10" width="10.625" style="1" customWidth="1"/>
    <col min="11" max="11" width="9.875" style="1" customWidth="1"/>
    <col min="12" max="12" width="10" style="1" customWidth="1"/>
    <col min="13" max="13" width="8" style="1" customWidth="1"/>
    <col min="14" max="16384" width="9" style="3"/>
  </cols>
  <sheetData>
    <row r="1" spans="1:2">
      <c r="A1" s="4" t="s">
        <v>0</v>
      </c>
      <c r="B1" s="4"/>
    </row>
    <row r="2" s="1" customFormat="1" ht="4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44.25" customHeight="1" spans="1:13">
      <c r="A3" s="6" t="s">
        <v>2</v>
      </c>
      <c r="B3" s="6" t="s">
        <v>3</v>
      </c>
      <c r="C3" s="6" t="s">
        <v>4</v>
      </c>
      <c r="D3" s="6"/>
      <c r="E3" s="6"/>
      <c r="F3" s="6" t="s">
        <v>5</v>
      </c>
      <c r="G3" s="6"/>
      <c r="H3" s="6"/>
      <c r="I3" s="6"/>
      <c r="J3" s="10" t="s">
        <v>6</v>
      </c>
      <c r="K3" s="10"/>
      <c r="L3" s="10"/>
      <c r="M3" s="17" t="s">
        <v>7</v>
      </c>
    </row>
    <row r="4" s="1" customFormat="1" ht="45.75" customHeight="1" spans="1:13">
      <c r="A4" s="6"/>
      <c r="B4" s="6"/>
      <c r="C4" s="7" t="s">
        <v>8</v>
      </c>
      <c r="D4" s="8" t="s">
        <v>9</v>
      </c>
      <c r="E4" s="9" t="s">
        <v>10</v>
      </c>
      <c r="F4" s="10" t="s">
        <v>11</v>
      </c>
      <c r="G4" s="8" t="s">
        <v>12</v>
      </c>
      <c r="H4" s="8" t="s">
        <v>13</v>
      </c>
      <c r="I4" s="18" t="s">
        <v>14</v>
      </c>
      <c r="J4" s="10" t="s">
        <v>15</v>
      </c>
      <c r="K4" s="10" t="s">
        <v>16</v>
      </c>
      <c r="L4" s="10" t="s">
        <v>17</v>
      </c>
      <c r="M4" s="17"/>
    </row>
    <row r="5" s="2" customFormat="1" ht="30" customHeight="1" spans="1:13">
      <c r="A5" s="11" t="s">
        <v>18</v>
      </c>
      <c r="B5" s="12"/>
      <c r="C5" s="6"/>
      <c r="D5" s="6"/>
      <c r="E5" s="6">
        <f>E6+E10</f>
        <v>233.9</v>
      </c>
      <c r="F5" s="6"/>
      <c r="G5" s="6">
        <f t="shared" ref="F5:L5" si="0">G6+G10</f>
        <v>125.67</v>
      </c>
      <c r="H5" s="6"/>
      <c r="I5" s="6"/>
      <c r="J5" s="6">
        <f t="shared" si="0"/>
        <v>3.214</v>
      </c>
      <c r="K5" s="6">
        <f t="shared" si="0"/>
        <v>138.201</v>
      </c>
      <c r="L5" s="6">
        <f t="shared" si="0"/>
        <v>-95.699</v>
      </c>
      <c r="M5" s="6"/>
    </row>
    <row r="6" s="2" customFormat="1" ht="30" customHeight="1" spans="1:13">
      <c r="A6" s="11" t="s">
        <v>19</v>
      </c>
      <c r="B6" s="12"/>
      <c r="C6" s="6"/>
      <c r="D6" s="6">
        <f>SUM(D7:D9)</f>
        <v>5.3</v>
      </c>
      <c r="E6" s="6">
        <f>SUM(E7:E9)</f>
        <v>227.9</v>
      </c>
      <c r="F6" s="6">
        <f>SUM(F7:F9)</f>
        <v>2.783</v>
      </c>
      <c r="G6" s="6">
        <f t="shared" ref="G6:L6" si="1">SUM(G7:G9)</f>
        <v>119.67</v>
      </c>
      <c r="H6" s="6">
        <f t="shared" si="1"/>
        <v>0.697</v>
      </c>
      <c r="I6" s="6">
        <f t="shared" si="1"/>
        <v>29.971</v>
      </c>
      <c r="J6" s="6">
        <f t="shared" si="1"/>
        <v>3.214</v>
      </c>
      <c r="K6" s="6">
        <f t="shared" si="1"/>
        <v>138.201</v>
      </c>
      <c r="L6" s="6">
        <f t="shared" si="1"/>
        <v>-89.699</v>
      </c>
      <c r="M6" s="6"/>
    </row>
    <row r="7" s="2" customFormat="1" ht="30" customHeight="1" spans="1:13">
      <c r="A7" s="13">
        <v>1</v>
      </c>
      <c r="B7" s="13" t="s">
        <v>20</v>
      </c>
      <c r="C7" s="13" t="s">
        <v>21</v>
      </c>
      <c r="D7" s="13">
        <v>0.8</v>
      </c>
      <c r="E7" s="13">
        <v>34.4</v>
      </c>
      <c r="F7" s="13"/>
      <c r="G7" s="13"/>
      <c r="H7" s="13">
        <v>0.5</v>
      </c>
      <c r="I7" s="13">
        <v>21.5</v>
      </c>
      <c r="J7" s="13">
        <v>1.3</v>
      </c>
      <c r="K7" s="13">
        <v>55.9</v>
      </c>
      <c r="L7" s="13">
        <f>K7-E7</f>
        <v>21.5</v>
      </c>
      <c r="M7" s="13"/>
    </row>
    <row r="8" s="2" customFormat="1" ht="30" customHeight="1" spans="1:13">
      <c r="A8" s="13">
        <v>2</v>
      </c>
      <c r="B8" s="13" t="s">
        <v>22</v>
      </c>
      <c r="C8" s="13" t="s">
        <v>21</v>
      </c>
      <c r="D8" s="13">
        <v>1</v>
      </c>
      <c r="E8" s="13">
        <v>43</v>
      </c>
      <c r="F8" s="13"/>
      <c r="G8" s="13"/>
      <c r="H8" s="13">
        <v>0.197</v>
      </c>
      <c r="I8" s="13">
        <v>8.471</v>
      </c>
      <c r="J8" s="13">
        <v>1.197</v>
      </c>
      <c r="K8" s="13">
        <v>51.471</v>
      </c>
      <c r="L8" s="13">
        <f>K8-E8</f>
        <v>8.471</v>
      </c>
      <c r="M8" s="13"/>
    </row>
    <row r="9" s="2" customFormat="1" ht="30" customHeight="1" spans="1:13">
      <c r="A9" s="13">
        <v>3</v>
      </c>
      <c r="B9" s="13" t="s">
        <v>23</v>
      </c>
      <c r="C9" s="13" t="s">
        <v>21</v>
      </c>
      <c r="D9" s="13">
        <v>3.5</v>
      </c>
      <c r="E9" s="13">
        <v>150.5</v>
      </c>
      <c r="F9" s="13">
        <v>2.783</v>
      </c>
      <c r="G9" s="13">
        <v>119.67</v>
      </c>
      <c r="H9" s="13"/>
      <c r="I9" s="13"/>
      <c r="J9" s="13">
        <f>D9-F9</f>
        <v>0.717</v>
      </c>
      <c r="K9" s="13">
        <f>E9-G9</f>
        <v>30.83</v>
      </c>
      <c r="L9" s="13">
        <f>K9-E9</f>
        <v>-119.67</v>
      </c>
      <c r="M9" s="13"/>
    </row>
    <row r="10" s="2" customFormat="1" ht="25" customHeight="1" spans="1:13">
      <c r="A10" s="14" t="s">
        <v>24</v>
      </c>
      <c r="B10" s="15"/>
      <c r="C10" s="16"/>
      <c r="D10" s="16">
        <f>D11</f>
        <v>1</v>
      </c>
      <c r="E10" s="16">
        <f t="shared" ref="E10:L10" si="2">E11</f>
        <v>6</v>
      </c>
      <c r="F10" s="16">
        <f t="shared" si="2"/>
        <v>1</v>
      </c>
      <c r="G10" s="16">
        <f t="shared" si="2"/>
        <v>6</v>
      </c>
      <c r="H10" s="16"/>
      <c r="I10" s="16"/>
      <c r="J10" s="16"/>
      <c r="K10" s="16"/>
      <c r="L10" s="16">
        <f t="shared" si="2"/>
        <v>-6</v>
      </c>
      <c r="M10" s="16"/>
    </row>
    <row r="11" s="2" customFormat="1" ht="25" customHeight="1" spans="1:13">
      <c r="A11" s="13">
        <v>1</v>
      </c>
      <c r="B11" s="13" t="s">
        <v>25</v>
      </c>
      <c r="C11" s="13" t="s">
        <v>21</v>
      </c>
      <c r="D11" s="13">
        <v>1</v>
      </c>
      <c r="E11" s="13">
        <v>6</v>
      </c>
      <c r="F11" s="13">
        <v>1</v>
      </c>
      <c r="G11" s="13">
        <v>6</v>
      </c>
      <c r="H11" s="13"/>
      <c r="I11" s="13"/>
      <c r="J11" s="13"/>
      <c r="K11" s="13"/>
      <c r="L11" s="13">
        <v>-6</v>
      </c>
      <c r="M11" s="13"/>
    </row>
  </sheetData>
  <mergeCells count="11">
    <mergeCell ref="A1:B1"/>
    <mergeCell ref="A2:M2"/>
    <mergeCell ref="C3:E3"/>
    <mergeCell ref="F3:I3"/>
    <mergeCell ref="J3:L3"/>
    <mergeCell ref="A5:B5"/>
    <mergeCell ref="A6:B6"/>
    <mergeCell ref="A10:B10"/>
    <mergeCell ref="A3:A4"/>
    <mergeCell ref="B3:B4"/>
    <mergeCell ref="M3:M4"/>
  </mergeCells>
  <printOptions horizontalCentered="1"/>
  <pageMargins left="0.707638888888889" right="0.707638888888889" top="0.354166666666667" bottom="0.354166666666667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2018-12-28T05:52:00Z</cp:lastPrinted>
  <dcterms:modified xsi:type="dcterms:W3CDTF">2019-03-15T03:42:30Z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